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4795" windowHeight="1227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<sst xmlns="http://schemas.openxmlformats.org/spreadsheetml/2006/main" count="36" uniqueCount="36">
  <si>
    <t>Av, theoretical open loop gain at midband</t>
  </si>
  <si>
    <t>B, feedback factor  0 &lt;= B &lt;= 1</t>
  </si>
  <si>
    <t>sec. T2</t>
  </si>
  <si>
    <t>sec, T1</t>
  </si>
  <si>
    <t>Hz, F1, low cut-off frequency of open loop response</t>
  </si>
  <si>
    <t>Hz, F2, high cut-off frequency of open loop response</t>
  </si>
  <si>
    <t>Freq</t>
  </si>
  <si>
    <t>M @ B=0</t>
  </si>
  <si>
    <t>M @ B=0.1</t>
  </si>
  <si>
    <t>w^2</t>
  </si>
  <si>
    <t>w</t>
  </si>
  <si>
    <t>M @ B=0.005</t>
  </si>
  <si>
    <t>M @ B=0.01</t>
  </si>
  <si>
    <t>M @ B=0.002</t>
  </si>
  <si>
    <t>M @ B=0.03</t>
  </si>
  <si>
    <t>feedback_amplifier_response.xls</t>
  </si>
  <si>
    <t>written by Kenneth A. Kuhn  May 15, 2010</t>
  </si>
  <si>
    <t>Instructions:</t>
  </si>
  <si>
    <t>1.  User input cells are red with gray background.  All other cells are protected.</t>
  </si>
  <si>
    <t>B values</t>
  </si>
  <si>
    <t>3.  Optionally enter a range of B values for the plot.</t>
  </si>
  <si>
    <t>2.  Enter the basic amplifier characteristics below.  Results are in Green cells.</t>
  </si>
  <si>
    <t>Spreadsheet to analyze gain and frequency response of a feedback amplifier</t>
  </si>
  <si>
    <t>4.  The frequency response of the amplifier is shown in Chart 1.</t>
  </si>
  <si>
    <t>Hz, geometric center of mid-band</t>
  </si>
  <si>
    <t>gain at mid-band frequency</t>
  </si>
  <si>
    <t>factor for -3 dB</t>
  </si>
  <si>
    <t>b</t>
  </si>
  <si>
    <t>c</t>
  </si>
  <si>
    <t>w^2, 1/(T1*T2), c'</t>
  </si>
  <si>
    <t>1/T1 + 1/T2 + BAv/T2, b'</t>
  </si>
  <si>
    <t>Av/T2, k</t>
  </si>
  <si>
    <t>Hz, low cutoff frequency with feedback</t>
  </si>
  <si>
    <t>Hz, high cutoff frequency with feedback</t>
  </si>
  <si>
    <t>Data for plots</t>
  </si>
  <si>
    <t>The following is the setup for solving for the new Flow and Fhigh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</si>
</sst>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48" fontId="0" fillId="0" borderId="0" xfId="0" applyNumberFormat="1" applyAlignment="1">
      <alignment/>
    </xf>
    <xf numFmtId="165" fontId="8" fillId="0" borderId="0" xfId="0" applyNumberFormat="1" applyFont="1" applyAlignment="1">
      <alignment/>
    </xf>
    <xf numFmtId="48" fontId="8" fillId="0" borderId="0" xfId="0" applyNumberFormat="1" applyFont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0" fontId="7" fillId="2" borderId="0" xfId="0" applyFont="1" applyFill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Frequency Response of Feedback Amplifier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M @ B=0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Sheet1!$A$34:$A$184</c:f>
              <c:numCache>
                <c:ptCount val="151"/>
                <c:pt idx="0">
                  <c:v>1</c:v>
                </c:pt>
                <c:pt idx="1">
                  <c:v>1.096478196143185</c:v>
                </c:pt>
                <c:pt idx="2">
                  <c:v>1.2022644346174132</c:v>
                </c:pt>
                <c:pt idx="3">
                  <c:v>1.3182567385564075</c:v>
                </c:pt>
                <c:pt idx="4">
                  <c:v>1.445439770745928</c:v>
                </c:pt>
                <c:pt idx="5">
                  <c:v>1.5848931924611143</c:v>
                </c:pt>
                <c:pt idx="6">
                  <c:v>1.7378008287493765</c:v>
                </c:pt>
                <c:pt idx="7">
                  <c:v>1.9054607179632483</c:v>
                </c:pt>
                <c:pt idx="8">
                  <c:v>2.089296130854041</c:v>
                </c:pt>
                <c:pt idx="9">
                  <c:v>2.290867652767775</c:v>
                </c:pt>
                <c:pt idx="10">
                  <c:v>2.5118864315095824</c:v>
                </c:pt>
                <c:pt idx="11">
                  <c:v>2.754228703338169</c:v>
                </c:pt>
                <c:pt idx="12">
                  <c:v>3.019951720402019</c:v>
                </c:pt>
                <c:pt idx="13">
                  <c:v>3.3113112148259143</c:v>
                </c:pt>
                <c:pt idx="14">
                  <c:v>3.6307805477010175</c:v>
                </c:pt>
                <c:pt idx="15">
                  <c:v>3.981071705534977</c:v>
                </c:pt>
                <c:pt idx="16">
                  <c:v>4.3651583224016655</c:v>
                </c:pt>
                <c:pt idx="17">
                  <c:v>4.78630092322639</c:v>
                </c:pt>
                <c:pt idx="18">
                  <c:v>5.248074602497733</c:v>
                </c:pt>
                <c:pt idx="19">
                  <c:v>5.7543993733715775</c:v>
                </c:pt>
                <c:pt idx="20">
                  <c:v>6.309573444801942</c:v>
                </c:pt>
                <c:pt idx="21">
                  <c:v>6.918309709189376</c:v>
                </c:pt>
                <c:pt idx="22">
                  <c:v>7.585775750291851</c:v>
                </c:pt>
                <c:pt idx="23">
                  <c:v>8.317637711026725</c:v>
                </c:pt>
                <c:pt idx="24">
                  <c:v>9.120108393559114</c:v>
                </c:pt>
                <c:pt idx="25">
                  <c:v>10.00000000000002</c:v>
                </c:pt>
                <c:pt idx="26">
                  <c:v>10.964781961431873</c:v>
                </c:pt>
                <c:pt idx="27">
                  <c:v>12.022644346174156</c:v>
                </c:pt>
                <c:pt idx="28">
                  <c:v>13.1825673855641</c:v>
                </c:pt>
                <c:pt idx="29">
                  <c:v>14.454397707459309</c:v>
                </c:pt>
                <c:pt idx="30">
                  <c:v>15.848931924611174</c:v>
                </c:pt>
                <c:pt idx="31">
                  <c:v>17.3780082874938</c:v>
                </c:pt>
                <c:pt idx="32">
                  <c:v>19.054607179632523</c:v>
                </c:pt>
                <c:pt idx="33">
                  <c:v>20.892961308540453</c:v>
                </c:pt>
                <c:pt idx="34">
                  <c:v>22.908676527677795</c:v>
                </c:pt>
                <c:pt idx="35">
                  <c:v>25.118864315095873</c:v>
                </c:pt>
                <c:pt idx="36">
                  <c:v>27.542287033381747</c:v>
                </c:pt>
                <c:pt idx="37">
                  <c:v>30.199517204020253</c:v>
                </c:pt>
                <c:pt idx="38">
                  <c:v>33.11311214825921</c:v>
                </c:pt>
                <c:pt idx="39">
                  <c:v>36.30780547701025</c:v>
                </c:pt>
                <c:pt idx="40">
                  <c:v>39.810717055349855</c:v>
                </c:pt>
                <c:pt idx="41">
                  <c:v>43.65158322401674</c:v>
                </c:pt>
                <c:pt idx="42">
                  <c:v>47.863009232264</c:v>
                </c:pt>
                <c:pt idx="43">
                  <c:v>52.48074602497744</c:v>
                </c:pt>
                <c:pt idx="44">
                  <c:v>57.543993733715894</c:v>
                </c:pt>
                <c:pt idx="45">
                  <c:v>63.09573444801955</c:v>
                </c:pt>
                <c:pt idx="46">
                  <c:v>69.1830970918939</c:v>
                </c:pt>
                <c:pt idx="47">
                  <c:v>75.85775750291866</c:v>
                </c:pt>
                <c:pt idx="48">
                  <c:v>83.17637711026741</c:v>
                </c:pt>
                <c:pt idx="49">
                  <c:v>91.20108393559131</c:v>
                </c:pt>
                <c:pt idx="50">
                  <c:v>100.00000000000038</c:v>
                </c:pt>
                <c:pt idx="51">
                  <c:v>109.64781961431893</c:v>
                </c:pt>
                <c:pt idx="52">
                  <c:v>120.22644346174177</c:v>
                </c:pt>
                <c:pt idx="53">
                  <c:v>131.82567385564124</c:v>
                </c:pt>
                <c:pt idx="54">
                  <c:v>144.54397707459336</c:v>
                </c:pt>
                <c:pt idx="55">
                  <c:v>158.48931924611202</c:v>
                </c:pt>
                <c:pt idx="56">
                  <c:v>173.7800828749383</c:v>
                </c:pt>
                <c:pt idx="57">
                  <c:v>190.54607179632555</c:v>
                </c:pt>
                <c:pt idx="58">
                  <c:v>208.92961308540487</c:v>
                </c:pt>
                <c:pt idx="59">
                  <c:v>229.08676527677832</c:v>
                </c:pt>
                <c:pt idx="60">
                  <c:v>251.18864315095914</c:v>
                </c:pt>
                <c:pt idx="61">
                  <c:v>275.4228703338179</c:v>
                </c:pt>
                <c:pt idx="62">
                  <c:v>301.99517204020304</c:v>
                </c:pt>
                <c:pt idx="63">
                  <c:v>331.1311214825927</c:v>
                </c:pt>
                <c:pt idx="64">
                  <c:v>363.0780547701031</c:v>
                </c:pt>
                <c:pt idx="65">
                  <c:v>398.1071705534992</c:v>
                </c:pt>
                <c:pt idx="66">
                  <c:v>436.51583224016815</c:v>
                </c:pt>
                <c:pt idx="67">
                  <c:v>478.6300923226408</c:v>
                </c:pt>
                <c:pt idx="68">
                  <c:v>524.8074602497753</c:v>
                </c:pt>
                <c:pt idx="69">
                  <c:v>575.4399373371599</c:v>
                </c:pt>
                <c:pt idx="70">
                  <c:v>630.9573444801965</c:v>
                </c:pt>
                <c:pt idx="71">
                  <c:v>691.8309709189401</c:v>
                </c:pt>
                <c:pt idx="72">
                  <c:v>758.5775750291878</c:v>
                </c:pt>
                <c:pt idx="73">
                  <c:v>831.7637711026755</c:v>
                </c:pt>
                <c:pt idx="74">
                  <c:v>912.0108393559148</c:v>
                </c:pt>
                <c:pt idx="75">
                  <c:v>1000.0000000000056</c:v>
                </c:pt>
                <c:pt idx="76">
                  <c:v>1096.478196143191</c:v>
                </c:pt>
                <c:pt idx="77">
                  <c:v>1202.2644346174197</c:v>
                </c:pt>
                <c:pt idx="78">
                  <c:v>1318.2567385564146</c:v>
                </c:pt>
                <c:pt idx="79">
                  <c:v>1445.439770745936</c:v>
                </c:pt>
                <c:pt idx="80">
                  <c:v>1584.893192461123</c:v>
                </c:pt>
                <c:pt idx="81">
                  <c:v>1737.800828749386</c:v>
                </c:pt>
                <c:pt idx="82">
                  <c:v>1905.460717963259</c:v>
                </c:pt>
                <c:pt idx="83">
                  <c:v>2089.2961308540525</c:v>
                </c:pt>
                <c:pt idx="84">
                  <c:v>2290.8676527677876</c:v>
                </c:pt>
                <c:pt idx="85">
                  <c:v>2511.886431509596</c:v>
                </c:pt>
                <c:pt idx="86">
                  <c:v>2754.228703338184</c:v>
                </c:pt>
                <c:pt idx="87">
                  <c:v>3019.951720402036</c:v>
                </c:pt>
                <c:pt idx="88">
                  <c:v>3311.3112148259324</c:v>
                </c:pt>
                <c:pt idx="89">
                  <c:v>3630.7805477010374</c:v>
                </c:pt>
                <c:pt idx="90">
                  <c:v>3981.071705534999</c:v>
                </c:pt>
                <c:pt idx="91">
                  <c:v>4365.1583224016895</c:v>
                </c:pt>
                <c:pt idx="92">
                  <c:v>4786.300923226417</c:v>
                </c:pt>
                <c:pt idx="93">
                  <c:v>5248.0746024977625</c:v>
                </c:pt>
                <c:pt idx="94">
                  <c:v>5754.39937337161</c:v>
                </c:pt>
                <c:pt idx="95">
                  <c:v>6309.5734448019775</c:v>
                </c:pt>
                <c:pt idx="96">
                  <c:v>6918.309709189415</c:v>
                </c:pt>
                <c:pt idx="97">
                  <c:v>7585.775750291893</c:v>
                </c:pt>
                <c:pt idx="98">
                  <c:v>8317.637711026771</c:v>
                </c:pt>
                <c:pt idx="99">
                  <c:v>9120.108393559165</c:v>
                </c:pt>
                <c:pt idx="100">
                  <c:v>10000.000000000075</c:v>
                </c:pt>
                <c:pt idx="101">
                  <c:v>10964.781961431932</c:v>
                </c:pt>
                <c:pt idx="102">
                  <c:v>12022.64434617422</c:v>
                </c:pt>
                <c:pt idx="103">
                  <c:v>13182.567385564173</c:v>
                </c:pt>
                <c:pt idx="104">
                  <c:v>14454.397707459388</c:v>
                </c:pt>
                <c:pt idx="105">
                  <c:v>15848.93192461126</c:v>
                </c:pt>
                <c:pt idx="106">
                  <c:v>17378.008287493893</c:v>
                </c:pt>
                <c:pt idx="107">
                  <c:v>19054.607179632625</c:v>
                </c:pt>
                <c:pt idx="108">
                  <c:v>20892.961308540565</c:v>
                </c:pt>
                <c:pt idx="109">
                  <c:v>22908.67652767792</c:v>
                </c:pt>
                <c:pt idx="110">
                  <c:v>25118.86431509601</c:v>
                </c:pt>
                <c:pt idx="111">
                  <c:v>27542.287033381894</c:v>
                </c:pt>
                <c:pt idx="112">
                  <c:v>30199.517204020416</c:v>
                </c:pt>
                <c:pt idx="113">
                  <c:v>33113.11214825939</c:v>
                </c:pt>
                <c:pt idx="114">
                  <c:v>36307.80547701044</c:v>
                </c:pt>
                <c:pt idx="115">
                  <c:v>39810.71705535007</c:v>
                </c:pt>
                <c:pt idx="116">
                  <c:v>43651.58322401698</c:v>
                </c:pt>
                <c:pt idx="117">
                  <c:v>47863.00923226425</c:v>
                </c:pt>
                <c:pt idx="118">
                  <c:v>52480.74602497772</c:v>
                </c:pt>
                <c:pt idx="119">
                  <c:v>57543.993733716205</c:v>
                </c:pt>
                <c:pt idx="120">
                  <c:v>63095.73444801989</c:v>
                </c:pt>
                <c:pt idx="121">
                  <c:v>69183.09709189428</c:v>
                </c:pt>
                <c:pt idx="122">
                  <c:v>75857.75750291908</c:v>
                </c:pt>
                <c:pt idx="123">
                  <c:v>83176.37711026787</c:v>
                </c:pt>
                <c:pt idx="124">
                  <c:v>91201.08393559183</c:v>
                </c:pt>
                <c:pt idx="125">
                  <c:v>100000.00000000095</c:v>
                </c:pt>
                <c:pt idx="126">
                  <c:v>109647.81961431955</c:v>
                </c:pt>
                <c:pt idx="127">
                  <c:v>120226.44346174246</c:v>
                </c:pt>
                <c:pt idx="128">
                  <c:v>131825.673855642</c:v>
                </c:pt>
                <c:pt idx="129">
                  <c:v>144543.97707459418</c:v>
                </c:pt>
                <c:pt idx="130">
                  <c:v>158489.31924611292</c:v>
                </c:pt>
                <c:pt idx="131">
                  <c:v>173780.08287493928</c:v>
                </c:pt>
                <c:pt idx="132">
                  <c:v>190546.07179632664</c:v>
                </c:pt>
                <c:pt idx="133">
                  <c:v>208929.61308540608</c:v>
                </c:pt>
                <c:pt idx="134">
                  <c:v>229086.76527677965</c:v>
                </c:pt>
                <c:pt idx="135">
                  <c:v>251188.6431509606</c:v>
                </c:pt>
                <c:pt idx="136">
                  <c:v>275422.8703338195</c:v>
                </c:pt>
                <c:pt idx="137">
                  <c:v>301995.17204020475</c:v>
                </c:pt>
                <c:pt idx="138">
                  <c:v>331131.1214825946</c:v>
                </c:pt>
                <c:pt idx="139">
                  <c:v>363078.05477010517</c:v>
                </c:pt>
                <c:pt idx="140">
                  <c:v>398107.17055350146</c:v>
                </c:pt>
                <c:pt idx="141">
                  <c:v>436515.8322401706</c:v>
                </c:pt>
                <c:pt idx="142">
                  <c:v>478630.0923226435</c:v>
                </c:pt>
                <c:pt idx="143">
                  <c:v>524807.4602497782</c:v>
                </c:pt>
                <c:pt idx="144">
                  <c:v>575439.9373371631</c:v>
                </c:pt>
                <c:pt idx="145">
                  <c:v>630957.3444802001</c:v>
                </c:pt>
                <c:pt idx="146">
                  <c:v>691830.970918944</c:v>
                </c:pt>
                <c:pt idx="147">
                  <c:v>758577.575029192</c:v>
                </c:pt>
                <c:pt idx="148">
                  <c:v>831763.7711026801</c:v>
                </c:pt>
                <c:pt idx="149">
                  <c:v>912010.8393559199</c:v>
                </c:pt>
                <c:pt idx="150">
                  <c:v>1000000.0000000112</c:v>
                </c:pt>
              </c:numCache>
            </c:numRef>
          </c:xVal>
          <c:yVal>
            <c:numRef>
              <c:f>Sheet1!$B$34:$B$184</c:f>
              <c:numCache>
                <c:ptCount val="151"/>
                <c:pt idx="0">
                  <c:v>707.1067670444122</c:v>
                </c:pt>
                <c:pt idx="1">
                  <c:v>738.865276303322</c:v>
                </c:pt>
                <c:pt idx="2">
                  <c:v>768.814387313595</c:v>
                </c:pt>
                <c:pt idx="3">
                  <c:v>796.7077826468247</c:v>
                </c:pt>
                <c:pt idx="4">
                  <c:v>822.3755911826198</c:v>
                </c:pt>
                <c:pt idx="5">
                  <c:v>845.7261253998594</c:v>
                </c:pt>
                <c:pt idx="6">
                  <c:v>866.7414278695144</c:v>
                </c:pt>
                <c:pt idx="7">
                  <c:v>885.4679949149812</c:v>
                </c:pt>
                <c:pt idx="8">
                  <c:v>902.004472518716</c:v>
                </c:pt>
                <c:pt idx="9">
                  <c:v>916.4881441185337</c:v>
                </c:pt>
                <c:pt idx="10">
                  <c:v>929.0817475021408</c:v>
                </c:pt>
                <c:pt idx="11">
                  <c:v>939.9617119684301</c:v>
                </c:pt>
                <c:pt idx="12">
                  <c:v>949.3084326839856</c:v>
                </c:pt>
                <c:pt idx="13">
                  <c:v>957.2987909400423</c:v>
                </c:pt>
                <c:pt idx="14">
                  <c:v>964.1008319942315</c:v>
                </c:pt>
                <c:pt idx="15">
                  <c:v>969.8703318311659</c:v>
                </c:pt>
                <c:pt idx="16">
                  <c:v>974.7489020474629</c:v>
                </c:pt>
                <c:pt idx="17">
                  <c:v>978.8632703384683</c:v>
                </c:pt>
                <c:pt idx="18">
                  <c:v>982.3254053908381</c:v>
                </c:pt>
                <c:pt idx="19">
                  <c:v>985.2332074357812</c:v>
                </c:pt>
                <c:pt idx="20">
                  <c:v>987.6715441093364</c:v>
                </c:pt>
                <c:pt idx="21">
                  <c:v>989.7134664772356</c:v>
                </c:pt>
                <c:pt idx="22">
                  <c:v>991.4214875699528</c:v>
                </c:pt>
                <c:pt idx="23">
                  <c:v>992.8488440327909</c:v>
                </c:pt>
                <c:pt idx="24">
                  <c:v>994.040690794642</c:v>
                </c:pt>
                <c:pt idx="25">
                  <c:v>995.0352001415789</c:v>
                </c:pt>
                <c:pt idx="26">
                  <c:v>995.8645516977613</c:v>
                </c:pt>
                <c:pt idx="27">
                  <c:v>996.5558099992863</c:v>
                </c:pt>
                <c:pt idx="28">
                  <c:v>997.131692856454</c:v>
                </c:pt>
                <c:pt idx="29">
                  <c:v>997.6112375681397</c:v>
                </c:pt>
                <c:pt idx="30">
                  <c:v>998.010374082886</c:v>
                </c:pt>
                <c:pt idx="31">
                  <c:v>998.3424149988325</c:v>
                </c:pt>
                <c:pt idx="32">
                  <c:v>998.6184722981637</c:v>
                </c:pt>
                <c:pt idx="33">
                  <c:v>998.847810232433</c:v>
                </c:pt>
                <c:pt idx="34">
                  <c:v>999.0381430269709</c:v>
                </c:pt>
                <c:pt idx="35">
                  <c:v>999.1958851987288</c:v>
                </c:pt>
                <c:pt idx="36">
                  <c:v>999.3263613746125</c:v>
                </c:pt>
                <c:pt idx="37">
                  <c:v>999.4339816132975</c:v>
                </c:pt>
                <c:pt idx="38">
                  <c:v>999.5223874051156</c:v>
                </c:pt>
                <c:pt idx="39">
                  <c:v>999.5945727679238</c:v>
                </c:pt>
                <c:pt idx="40">
                  <c:v>999.6529841774937</c:v>
                </c:pt>
                <c:pt idx="41">
                  <c:v>999.6996024677675</c:v>
                </c:pt>
                <c:pt idx="42">
                  <c:v>999.7360093042636</c:v>
                </c:pt>
                <c:pt idx="43">
                  <c:v>999.7634403657229</c:v>
                </c:pt>
                <c:pt idx="44">
                  <c:v>999.7828269563709</c:v>
                </c:pt>
                <c:pt idx="45">
                  <c:v>999.7948274052826</c:v>
                </c:pt>
                <c:pt idx="46">
                  <c:v>999.7998492814982</c:v>
                </c:pt>
                <c:pt idx="47">
                  <c:v>999.7980631553025</c:v>
                </c:pt>
                <c:pt idx="48">
                  <c:v>999.7894083592216</c:v>
                </c:pt>
                <c:pt idx="49">
                  <c:v>999.7735909388616</c:v>
                </c:pt>
                <c:pt idx="50">
                  <c:v>999.7500737259458</c:v>
                </c:pt>
                <c:pt idx="51">
                  <c:v>999.7180582061236</c:v>
                </c:pt>
                <c:pt idx="52">
                  <c:v>999.6764575846106</c:v>
                </c:pt>
                <c:pt idx="53">
                  <c:v>999.6238601656293</c:v>
                </c:pt>
                <c:pt idx="54">
                  <c:v>999.5584818488624</c:v>
                </c:pt>
                <c:pt idx="55">
                  <c:v>999.4781061993644</c:v>
                </c:pt>
                <c:pt idx="56">
                  <c:v>999.3800101579538</c:v>
                </c:pt>
                <c:pt idx="57">
                  <c:v>999.2608730183156</c:v>
                </c:pt>
                <c:pt idx="58">
                  <c:v>999.1166657962477</c:v>
                </c:pt>
                <c:pt idx="59">
                  <c:v>998.9425175478459</c:v>
                </c:pt>
                <c:pt idx="60">
                  <c:v>998.7325545505837</c:v>
                </c:pt>
                <c:pt idx="61">
                  <c:v>998.4797075410405</c:v>
                </c:pt>
                <c:pt idx="62">
                  <c:v>998.1754814073773</c:v>
                </c:pt>
                <c:pt idx="63">
                  <c:v>997.8096808741209</c:v>
                </c:pt>
                <c:pt idx="64">
                  <c:v>997.3700848151772</c:v>
                </c:pt>
                <c:pt idx="65">
                  <c:v>996.8420609322599</c:v>
                </c:pt>
                <c:pt idx="66">
                  <c:v>996.2081117138438</c:v>
                </c:pt>
                <c:pt idx="67">
                  <c:v>995.4473419611313</c:v>
                </c:pt>
                <c:pt idx="68">
                  <c:v>994.5348379099057</c:v>
                </c:pt>
                <c:pt idx="69">
                  <c:v>993.4409483520204</c:v>
                </c:pt>
                <c:pt idx="70">
                  <c:v>992.1304595418812</c:v>
                </c:pt>
                <c:pt idx="71">
                  <c:v>990.5616585829829</c:v>
                </c:pt>
                <c:pt idx="72">
                  <c:v>988.6852851323374</c:v>
                </c:pt>
                <c:pt idx="73">
                  <c:v>986.4433795581784</c:v>
                </c:pt>
                <c:pt idx="74">
                  <c:v>983.7680482928229</c:v>
                </c:pt>
                <c:pt idx="75">
                  <c:v>980.5801854009497</c:v>
                </c:pt>
                <c:pt idx="76">
                  <c:v>976.7882148040385</c:v>
                </c:pt>
                <c:pt idx="77">
                  <c:v>972.2869515075142</c:v>
                </c:pt>
                <c:pt idx="78">
                  <c:v>966.9567233421465</c:v>
                </c:pt>
                <c:pt idx="79">
                  <c:v>960.662946626326</c:v>
                </c:pt>
                <c:pt idx="80">
                  <c:v>953.2564068579563</c:v>
                </c:pt>
                <c:pt idx="81">
                  <c:v>944.57455230427</c:v>
                </c:pt>
                <c:pt idx="82">
                  <c:v>934.444152024068</c:v>
                </c:pt>
                <c:pt idx="83">
                  <c:v>922.6856816905893</c:v>
                </c:pt>
                <c:pt idx="84">
                  <c:v>909.1197554503192</c:v>
                </c:pt>
                <c:pt idx="85">
                  <c:v>893.5757914514</c:v>
                </c:pt>
                <c:pt idx="86">
                  <c:v>875.9028581506276</c:v>
                </c:pt>
                <c:pt idx="87">
                  <c:v>855.9822901634768</c:v>
                </c:pt>
                <c:pt idx="88">
                  <c:v>833.7412108171555</c:v>
                </c:pt>
                <c:pt idx="89">
                  <c:v>809.165624335482</c:v>
                </c:pt>
                <c:pt idx="90">
                  <c:v>782.3113620773887</c:v>
                </c:pt>
                <c:pt idx="91">
                  <c:v>753.3110298991141</c:v>
                </c:pt>
                <c:pt idx="92">
                  <c:v>722.3753335664222</c:v>
                </c:pt>
                <c:pt idx="93">
                  <c:v>689.78780197223</c:v>
                </c:pt>
                <c:pt idx="94">
                  <c:v>655.8929016341386</c:v>
                </c:pt>
                <c:pt idx="95">
                  <c:v>621.0786290132703</c:v>
                </c:pt>
                <c:pt idx="96">
                  <c:v>585.7555982936881</c:v>
                </c:pt>
                <c:pt idx="97">
                  <c:v>550.3351621938149</c:v>
                </c:pt>
                <c:pt idx="98">
                  <c:v>515.2090907089529</c:v>
                </c:pt>
                <c:pt idx="99">
                  <c:v>480.73283403380015</c:v>
                </c:pt>
                <c:pt idx="100">
                  <c:v>447.2135932638874</c:v>
                </c:pt>
                <c:pt idx="101">
                  <c:v>414.90355083784084</c:v>
                </c:pt>
                <c:pt idx="102">
                  <c:v>383.9978737599617</c:v>
                </c:pt>
                <c:pt idx="103">
                  <c:v>354.63661209536633</c:v>
                </c:pt>
                <c:pt idx="104">
                  <c:v>326.9093951196407</c:v>
                </c:pt>
                <c:pt idx="105">
                  <c:v>300.86183169995235</c:v>
                </c:pt>
                <c:pt idx="106">
                  <c:v>276.5026725528594</c:v>
                </c:pt>
                <c:pt idx="107">
                  <c:v>253.8110123720407</c:v>
                </c:pt>
                <c:pt idx="108">
                  <c:v>232.7430395788096</c:v>
                </c:pt>
                <c:pt idx="109">
                  <c:v>213.23804378296762</c:v>
                </c:pt>
                <c:pt idx="110">
                  <c:v>195.22354938391567</c:v>
                </c:pt>
                <c:pt idx="111">
                  <c:v>178.61955570312023</c:v>
                </c:pt>
                <c:pt idx="112">
                  <c:v>163.34193522743215</c:v>
                </c:pt>
                <c:pt idx="113">
                  <c:v>149.30508082145363</c:v>
                </c:pt>
                <c:pt idx="114">
                  <c:v>136.42390926783912</c:v>
                </c:pt>
                <c:pt idx="115">
                  <c:v>124.61533009492409</c:v>
                </c:pt>
                <c:pt idx="116">
                  <c:v>113.79928144296912</c:v>
                </c:pt>
                <c:pt idx="117">
                  <c:v>103.89942303823823</c:v>
                </c:pt>
                <c:pt idx="118">
                  <c:v>94.84356305055205</c:v>
                </c:pt>
                <c:pt idx="119">
                  <c:v>86.5638824498198</c:v>
                </c:pt>
                <c:pt idx="120">
                  <c:v>78.99700840750964</c:v>
                </c:pt>
                <c:pt idx="121">
                  <c:v>72.08397774661853</c:v>
                </c:pt>
                <c:pt idx="122">
                  <c:v>65.77012254300281</c:v>
                </c:pt>
                <c:pt idx="123">
                  <c:v>60.00490265280043</c:v>
                </c:pt>
                <c:pt idx="124">
                  <c:v>54.74170402339903</c:v>
                </c:pt>
                <c:pt idx="125">
                  <c:v>49.937616941394886</c:v>
                </c:pt>
                <c:pt idx="126">
                  <c:v>45.55320467988093</c:v>
                </c:pt>
                <c:pt idx="127">
                  <c:v>41.55227014365597</c:v>
                </c:pt>
                <c:pt idx="128">
                  <c:v>37.90162591177772</c:v>
                </c:pt>
                <c:pt idx="129">
                  <c:v>34.57087140449299</c:v>
                </c:pt>
                <c:pt idx="130">
                  <c:v>31.5321796422238</c:v>
                </c:pt>
                <c:pt idx="131">
                  <c:v>28.760095125828375</c:v>
                </c:pt>
                <c:pt idx="132">
                  <c:v>26.231343676203046</c:v>
                </c:pt>
                <c:pt idx="133">
                  <c:v>23.924654569344476</c:v>
                </c:pt>
                <c:pt idx="134">
                  <c:v>21.820594944790518</c:v>
                </c:pt>
                <c:pt idx="135">
                  <c:v>19.901416215602147</c:v>
                </c:pt>
                <c:pt idx="136">
                  <c:v>18.150912039508356</c:v>
                </c:pt>
                <c:pt idx="137">
                  <c:v>16.55428730262161</c:v>
                </c:pt>
                <c:pt idx="138">
                  <c:v>15.09803750330726</c:v>
                </c:pt>
                <c:pt idx="139">
                  <c:v>13.769837892257001</c:v>
                </c:pt>
                <c:pt idx="140">
                  <c:v>12.558441716434958</c:v>
                </c:pt>
                <c:pt idx="141">
                  <c:v>11.453586922469285</c:v>
                </c:pt>
                <c:pt idx="142">
                  <c:v>10.44591069412163</c:v>
                </c:pt>
                <c:pt idx="143">
                  <c:v>9.52687122487596</c:v>
                </c:pt>
                <c:pt idx="144">
                  <c:v>8.688676157642806</c:v>
                </c:pt>
                <c:pt idx="145">
                  <c:v>7.9242171570320705</c:v>
                </c:pt>
                <c:pt idx="146">
                  <c:v>7.227010114133195</c:v>
                </c:pt>
                <c:pt idx="147">
                  <c:v>6.5911405182130895</c:v>
                </c:pt>
                <c:pt idx="148">
                  <c:v>6.011213563474387</c:v>
                </c:pt>
                <c:pt idx="149">
                  <c:v>5.482308591523659</c:v>
                </c:pt>
                <c:pt idx="150">
                  <c:v>4.999937501169294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M @ B=0.002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Sheet1!$A$34:$A$184</c:f>
              <c:numCache>
                <c:ptCount val="151"/>
                <c:pt idx="0">
                  <c:v>1</c:v>
                </c:pt>
                <c:pt idx="1">
                  <c:v>1.096478196143185</c:v>
                </c:pt>
                <c:pt idx="2">
                  <c:v>1.2022644346174132</c:v>
                </c:pt>
                <c:pt idx="3">
                  <c:v>1.3182567385564075</c:v>
                </c:pt>
                <c:pt idx="4">
                  <c:v>1.445439770745928</c:v>
                </c:pt>
                <c:pt idx="5">
                  <c:v>1.5848931924611143</c:v>
                </c:pt>
                <c:pt idx="6">
                  <c:v>1.7378008287493765</c:v>
                </c:pt>
                <c:pt idx="7">
                  <c:v>1.9054607179632483</c:v>
                </c:pt>
                <c:pt idx="8">
                  <c:v>2.089296130854041</c:v>
                </c:pt>
                <c:pt idx="9">
                  <c:v>2.290867652767775</c:v>
                </c:pt>
                <c:pt idx="10">
                  <c:v>2.5118864315095824</c:v>
                </c:pt>
                <c:pt idx="11">
                  <c:v>2.754228703338169</c:v>
                </c:pt>
                <c:pt idx="12">
                  <c:v>3.019951720402019</c:v>
                </c:pt>
                <c:pt idx="13">
                  <c:v>3.3113112148259143</c:v>
                </c:pt>
                <c:pt idx="14">
                  <c:v>3.6307805477010175</c:v>
                </c:pt>
                <c:pt idx="15">
                  <c:v>3.981071705534977</c:v>
                </c:pt>
                <c:pt idx="16">
                  <c:v>4.3651583224016655</c:v>
                </c:pt>
                <c:pt idx="17">
                  <c:v>4.78630092322639</c:v>
                </c:pt>
                <c:pt idx="18">
                  <c:v>5.248074602497733</c:v>
                </c:pt>
                <c:pt idx="19">
                  <c:v>5.7543993733715775</c:v>
                </c:pt>
                <c:pt idx="20">
                  <c:v>6.309573444801942</c:v>
                </c:pt>
                <c:pt idx="21">
                  <c:v>6.918309709189376</c:v>
                </c:pt>
                <c:pt idx="22">
                  <c:v>7.585775750291851</c:v>
                </c:pt>
                <c:pt idx="23">
                  <c:v>8.317637711026725</c:v>
                </c:pt>
                <c:pt idx="24">
                  <c:v>9.120108393559114</c:v>
                </c:pt>
                <c:pt idx="25">
                  <c:v>10.00000000000002</c:v>
                </c:pt>
                <c:pt idx="26">
                  <c:v>10.964781961431873</c:v>
                </c:pt>
                <c:pt idx="27">
                  <c:v>12.022644346174156</c:v>
                </c:pt>
                <c:pt idx="28">
                  <c:v>13.1825673855641</c:v>
                </c:pt>
                <c:pt idx="29">
                  <c:v>14.454397707459309</c:v>
                </c:pt>
                <c:pt idx="30">
                  <c:v>15.848931924611174</c:v>
                </c:pt>
                <c:pt idx="31">
                  <c:v>17.3780082874938</c:v>
                </c:pt>
                <c:pt idx="32">
                  <c:v>19.054607179632523</c:v>
                </c:pt>
                <c:pt idx="33">
                  <c:v>20.892961308540453</c:v>
                </c:pt>
                <c:pt idx="34">
                  <c:v>22.908676527677795</c:v>
                </c:pt>
                <c:pt idx="35">
                  <c:v>25.118864315095873</c:v>
                </c:pt>
                <c:pt idx="36">
                  <c:v>27.542287033381747</c:v>
                </c:pt>
                <c:pt idx="37">
                  <c:v>30.199517204020253</c:v>
                </c:pt>
                <c:pt idx="38">
                  <c:v>33.11311214825921</c:v>
                </c:pt>
                <c:pt idx="39">
                  <c:v>36.30780547701025</c:v>
                </c:pt>
                <c:pt idx="40">
                  <c:v>39.810717055349855</c:v>
                </c:pt>
                <c:pt idx="41">
                  <c:v>43.65158322401674</c:v>
                </c:pt>
                <c:pt idx="42">
                  <c:v>47.863009232264</c:v>
                </c:pt>
                <c:pt idx="43">
                  <c:v>52.48074602497744</c:v>
                </c:pt>
                <c:pt idx="44">
                  <c:v>57.543993733715894</c:v>
                </c:pt>
                <c:pt idx="45">
                  <c:v>63.09573444801955</c:v>
                </c:pt>
                <c:pt idx="46">
                  <c:v>69.1830970918939</c:v>
                </c:pt>
                <c:pt idx="47">
                  <c:v>75.85775750291866</c:v>
                </c:pt>
                <c:pt idx="48">
                  <c:v>83.17637711026741</c:v>
                </c:pt>
                <c:pt idx="49">
                  <c:v>91.20108393559131</c:v>
                </c:pt>
                <c:pt idx="50">
                  <c:v>100.00000000000038</c:v>
                </c:pt>
                <c:pt idx="51">
                  <c:v>109.64781961431893</c:v>
                </c:pt>
                <c:pt idx="52">
                  <c:v>120.22644346174177</c:v>
                </c:pt>
                <c:pt idx="53">
                  <c:v>131.82567385564124</c:v>
                </c:pt>
                <c:pt idx="54">
                  <c:v>144.54397707459336</c:v>
                </c:pt>
                <c:pt idx="55">
                  <c:v>158.48931924611202</c:v>
                </c:pt>
                <c:pt idx="56">
                  <c:v>173.7800828749383</c:v>
                </c:pt>
                <c:pt idx="57">
                  <c:v>190.54607179632555</c:v>
                </c:pt>
                <c:pt idx="58">
                  <c:v>208.92961308540487</c:v>
                </c:pt>
                <c:pt idx="59">
                  <c:v>229.08676527677832</c:v>
                </c:pt>
                <c:pt idx="60">
                  <c:v>251.18864315095914</c:v>
                </c:pt>
                <c:pt idx="61">
                  <c:v>275.4228703338179</c:v>
                </c:pt>
                <c:pt idx="62">
                  <c:v>301.99517204020304</c:v>
                </c:pt>
                <c:pt idx="63">
                  <c:v>331.1311214825927</c:v>
                </c:pt>
                <c:pt idx="64">
                  <c:v>363.0780547701031</c:v>
                </c:pt>
                <c:pt idx="65">
                  <c:v>398.1071705534992</c:v>
                </c:pt>
                <c:pt idx="66">
                  <c:v>436.51583224016815</c:v>
                </c:pt>
                <c:pt idx="67">
                  <c:v>478.6300923226408</c:v>
                </c:pt>
                <c:pt idx="68">
                  <c:v>524.8074602497753</c:v>
                </c:pt>
                <c:pt idx="69">
                  <c:v>575.4399373371599</c:v>
                </c:pt>
                <c:pt idx="70">
                  <c:v>630.9573444801965</c:v>
                </c:pt>
                <c:pt idx="71">
                  <c:v>691.8309709189401</c:v>
                </c:pt>
                <c:pt idx="72">
                  <c:v>758.5775750291878</c:v>
                </c:pt>
                <c:pt idx="73">
                  <c:v>831.7637711026755</c:v>
                </c:pt>
                <c:pt idx="74">
                  <c:v>912.0108393559148</c:v>
                </c:pt>
                <c:pt idx="75">
                  <c:v>1000.0000000000056</c:v>
                </c:pt>
                <c:pt idx="76">
                  <c:v>1096.478196143191</c:v>
                </c:pt>
                <c:pt idx="77">
                  <c:v>1202.2644346174197</c:v>
                </c:pt>
                <c:pt idx="78">
                  <c:v>1318.2567385564146</c:v>
                </c:pt>
                <c:pt idx="79">
                  <c:v>1445.439770745936</c:v>
                </c:pt>
                <c:pt idx="80">
                  <c:v>1584.893192461123</c:v>
                </c:pt>
                <c:pt idx="81">
                  <c:v>1737.800828749386</c:v>
                </c:pt>
                <c:pt idx="82">
                  <c:v>1905.460717963259</c:v>
                </c:pt>
                <c:pt idx="83">
                  <c:v>2089.2961308540525</c:v>
                </c:pt>
                <c:pt idx="84">
                  <c:v>2290.8676527677876</c:v>
                </c:pt>
                <c:pt idx="85">
                  <c:v>2511.886431509596</c:v>
                </c:pt>
                <c:pt idx="86">
                  <c:v>2754.228703338184</c:v>
                </c:pt>
                <c:pt idx="87">
                  <c:v>3019.951720402036</c:v>
                </c:pt>
                <c:pt idx="88">
                  <c:v>3311.3112148259324</c:v>
                </c:pt>
                <c:pt idx="89">
                  <c:v>3630.7805477010374</c:v>
                </c:pt>
                <c:pt idx="90">
                  <c:v>3981.071705534999</c:v>
                </c:pt>
                <c:pt idx="91">
                  <c:v>4365.1583224016895</c:v>
                </c:pt>
                <c:pt idx="92">
                  <c:v>4786.300923226417</c:v>
                </c:pt>
                <c:pt idx="93">
                  <c:v>5248.0746024977625</c:v>
                </c:pt>
                <c:pt idx="94">
                  <c:v>5754.39937337161</c:v>
                </c:pt>
                <c:pt idx="95">
                  <c:v>6309.5734448019775</c:v>
                </c:pt>
                <c:pt idx="96">
                  <c:v>6918.309709189415</c:v>
                </c:pt>
                <c:pt idx="97">
                  <c:v>7585.775750291893</c:v>
                </c:pt>
                <c:pt idx="98">
                  <c:v>8317.637711026771</c:v>
                </c:pt>
                <c:pt idx="99">
                  <c:v>9120.108393559165</c:v>
                </c:pt>
                <c:pt idx="100">
                  <c:v>10000.000000000075</c:v>
                </c:pt>
                <c:pt idx="101">
                  <c:v>10964.781961431932</c:v>
                </c:pt>
                <c:pt idx="102">
                  <c:v>12022.64434617422</c:v>
                </c:pt>
                <c:pt idx="103">
                  <c:v>13182.567385564173</c:v>
                </c:pt>
                <c:pt idx="104">
                  <c:v>14454.397707459388</c:v>
                </c:pt>
                <c:pt idx="105">
                  <c:v>15848.93192461126</c:v>
                </c:pt>
                <c:pt idx="106">
                  <c:v>17378.008287493893</c:v>
                </c:pt>
                <c:pt idx="107">
                  <c:v>19054.607179632625</c:v>
                </c:pt>
                <c:pt idx="108">
                  <c:v>20892.961308540565</c:v>
                </c:pt>
                <c:pt idx="109">
                  <c:v>22908.67652767792</c:v>
                </c:pt>
                <c:pt idx="110">
                  <c:v>25118.86431509601</c:v>
                </c:pt>
                <c:pt idx="111">
                  <c:v>27542.287033381894</c:v>
                </c:pt>
                <c:pt idx="112">
                  <c:v>30199.517204020416</c:v>
                </c:pt>
                <c:pt idx="113">
                  <c:v>33113.11214825939</c:v>
                </c:pt>
                <c:pt idx="114">
                  <c:v>36307.80547701044</c:v>
                </c:pt>
                <c:pt idx="115">
                  <c:v>39810.71705535007</c:v>
                </c:pt>
                <c:pt idx="116">
                  <c:v>43651.58322401698</c:v>
                </c:pt>
                <c:pt idx="117">
                  <c:v>47863.00923226425</c:v>
                </c:pt>
                <c:pt idx="118">
                  <c:v>52480.74602497772</c:v>
                </c:pt>
                <c:pt idx="119">
                  <c:v>57543.993733716205</c:v>
                </c:pt>
                <c:pt idx="120">
                  <c:v>63095.73444801989</c:v>
                </c:pt>
                <c:pt idx="121">
                  <c:v>69183.09709189428</c:v>
                </c:pt>
                <c:pt idx="122">
                  <c:v>75857.75750291908</c:v>
                </c:pt>
                <c:pt idx="123">
                  <c:v>83176.37711026787</c:v>
                </c:pt>
                <c:pt idx="124">
                  <c:v>91201.08393559183</c:v>
                </c:pt>
                <c:pt idx="125">
                  <c:v>100000.00000000095</c:v>
                </c:pt>
                <c:pt idx="126">
                  <c:v>109647.81961431955</c:v>
                </c:pt>
                <c:pt idx="127">
                  <c:v>120226.44346174246</c:v>
                </c:pt>
                <c:pt idx="128">
                  <c:v>131825.673855642</c:v>
                </c:pt>
                <c:pt idx="129">
                  <c:v>144543.97707459418</c:v>
                </c:pt>
                <c:pt idx="130">
                  <c:v>158489.31924611292</c:v>
                </c:pt>
                <c:pt idx="131">
                  <c:v>173780.08287493928</c:v>
                </c:pt>
                <c:pt idx="132">
                  <c:v>190546.07179632664</c:v>
                </c:pt>
                <c:pt idx="133">
                  <c:v>208929.61308540608</c:v>
                </c:pt>
                <c:pt idx="134">
                  <c:v>229086.76527677965</c:v>
                </c:pt>
                <c:pt idx="135">
                  <c:v>251188.6431509606</c:v>
                </c:pt>
                <c:pt idx="136">
                  <c:v>275422.8703338195</c:v>
                </c:pt>
                <c:pt idx="137">
                  <c:v>301995.17204020475</c:v>
                </c:pt>
                <c:pt idx="138">
                  <c:v>331131.1214825946</c:v>
                </c:pt>
                <c:pt idx="139">
                  <c:v>363078.05477010517</c:v>
                </c:pt>
                <c:pt idx="140">
                  <c:v>398107.17055350146</c:v>
                </c:pt>
                <c:pt idx="141">
                  <c:v>436515.8322401706</c:v>
                </c:pt>
                <c:pt idx="142">
                  <c:v>478630.0923226435</c:v>
                </c:pt>
                <c:pt idx="143">
                  <c:v>524807.4602497782</c:v>
                </c:pt>
                <c:pt idx="144">
                  <c:v>575439.9373371631</c:v>
                </c:pt>
                <c:pt idx="145">
                  <c:v>630957.3444802001</c:v>
                </c:pt>
                <c:pt idx="146">
                  <c:v>691830.970918944</c:v>
                </c:pt>
                <c:pt idx="147">
                  <c:v>758577.575029192</c:v>
                </c:pt>
                <c:pt idx="148">
                  <c:v>831763.7711026801</c:v>
                </c:pt>
                <c:pt idx="149">
                  <c:v>912010.8393559199</c:v>
                </c:pt>
                <c:pt idx="150">
                  <c:v>1000000.0000000112</c:v>
                </c:pt>
              </c:numCache>
            </c:numRef>
          </c:xVal>
          <c:yVal>
            <c:numRef>
              <c:f>Sheet1!$C$34:$C$184</c:f>
              <c:numCache>
                <c:ptCount val="151"/>
                <c:pt idx="0">
                  <c:v>316.21511640033407</c:v>
                </c:pt>
                <c:pt idx="1">
                  <c:v>318.9088798819903</c:v>
                </c:pt>
                <c:pt idx="2">
                  <c:v>321.20267892371766</c:v>
                </c:pt>
                <c:pt idx="3">
                  <c:v>323.1487557223659</c:v>
                </c:pt>
                <c:pt idx="4">
                  <c:v>324.79466207558534</c:v>
                </c:pt>
                <c:pt idx="5">
                  <c:v>326.18299540544456</c:v>
                </c:pt>
                <c:pt idx="6">
                  <c:v>327.35142360286505</c:v>
                </c:pt>
                <c:pt idx="7">
                  <c:v>328.3329044198348</c:v>
                </c:pt>
                <c:pt idx="8">
                  <c:v>329.1560245802589</c:v>
                </c:pt>
                <c:pt idx="9">
                  <c:v>329.8454023244554</c:v>
                </c:pt>
                <c:pt idx="10">
                  <c:v>330.4221131411825</c:v>
                </c:pt>
                <c:pt idx="11">
                  <c:v>330.90411141583417</c:v>
                </c:pt>
                <c:pt idx="12">
                  <c:v>331.30663069260385</c:v>
                </c:pt>
                <c:pt idx="13">
                  <c:v>331.64255257999514</c:v>
                </c:pt>
                <c:pt idx="14">
                  <c:v>331.92273950347675</c:v>
                </c:pt>
                <c:pt idx="15">
                  <c:v>332.1563300066758</c:v>
                </c:pt>
                <c:pt idx="16">
                  <c:v>332.3509975482617</c:v>
                </c:pt>
                <c:pt idx="17">
                  <c:v>332.5131750850793</c:v>
                </c:pt>
                <c:pt idx="18">
                  <c:v>332.64824844645204</c:v>
                </c:pt>
                <c:pt idx="19">
                  <c:v>332.7607217956071</c:v>
                </c:pt>
                <c:pt idx="20">
                  <c:v>332.8543584919061</c:v>
                </c:pt>
                <c:pt idx="21">
                  <c:v>332.9323005184268</c:v>
                </c:pt>
                <c:pt idx="22">
                  <c:v>332.9971693968332</c:v>
                </c:pt>
                <c:pt idx="23">
                  <c:v>333.0511512246354</c:v>
                </c:pt>
                <c:pt idx="24">
                  <c:v>333.09606817072483</c:v>
                </c:pt>
                <c:pt idx="25">
                  <c:v>333.1334384731974</c:v>
                </c:pt>
                <c:pt idx="26">
                  <c:v>333.16452671035233</c:v>
                </c:pt>
                <c:pt idx="27">
                  <c:v>333.19038586720586</c:v>
                </c:pt>
                <c:pt idx="28">
                  <c:v>333.2118924981283</c:v>
                </c:pt>
                <c:pt idx="29">
                  <c:v>333.229776091278</c:v>
                </c:pt>
                <c:pt idx="30">
                  <c:v>333.24464357100777</c:v>
                </c:pt>
                <c:pt idx="31">
                  <c:v>333.25699972829307</c:v>
                </c:pt>
                <c:pt idx="32">
                  <c:v>333.2672642440765</c:v>
                </c:pt>
                <c:pt idx="33">
                  <c:v>333.2757858637974</c:v>
                </c:pt>
                <c:pt idx="34">
                  <c:v>333.28285419088195</c:v>
                </c:pt>
                <c:pt idx="35">
                  <c:v>333.28870949042545</c:v>
                </c:pt>
                <c:pt idx="36">
                  <c:v>333.2935508296855</c:v>
                </c:pt>
                <c:pt idx="37">
                  <c:v>333.29754282755937</c:v>
                </c:pt>
                <c:pt idx="38">
                  <c:v>333.3008212393707</c:v>
                </c:pt>
                <c:pt idx="39">
                  <c:v>333.3034975646909</c:v>
                </c:pt>
                <c:pt idx="40">
                  <c:v>333.30566283338817</c:v>
                </c:pt>
                <c:pt idx="41">
                  <c:v>333.3073906976287</c:v>
                </c:pt>
                <c:pt idx="42">
                  <c:v>333.3087399342793</c:v>
                </c:pt>
                <c:pt idx="43">
                  <c:v>333.30975644233695</c:v>
                </c:pt>
                <c:pt idx="44">
                  <c:v>333.31047480299054</c:v>
                </c:pt>
                <c:pt idx="45">
                  <c:v>333.31091945515516</c:v>
                </c:pt>
                <c:pt idx="46">
                  <c:v>333.3111055263145</c:v>
                </c:pt>
                <c:pt idx="47">
                  <c:v>333.31103934683824</c:v>
                </c:pt>
                <c:pt idx="48">
                  <c:v>333.3107186652156</c:v>
                </c:pt>
                <c:pt idx="49">
                  <c:v>333.3101325715027</c:v>
                </c:pt>
                <c:pt idx="50">
                  <c:v>333.3092611263898</c:v>
                </c:pt>
                <c:pt idx="51">
                  <c:v>333.3080746833067</c:v>
                </c:pt>
                <c:pt idx="52">
                  <c:v>333.3065328805841</c:v>
                </c:pt>
                <c:pt idx="53">
                  <c:v>333.30458326950827</c:v>
                </c:pt>
                <c:pt idx="54">
                  <c:v>333.30215953179095</c:v>
                </c:pt>
                <c:pt idx="55">
                  <c:v>333.2991792260984</c:v>
                </c:pt>
                <c:pt idx="56">
                  <c:v>333.2955409874016</c:v>
                </c:pt>
                <c:pt idx="57">
                  <c:v>333.2911210844885</c:v>
                </c:pt>
                <c:pt idx="58">
                  <c:v>333.2857692194248</c:v>
                </c:pt>
                <c:pt idx="59">
                  <c:v>333.27930342737466</c:v>
                </c:pt>
                <c:pt idx="60">
                  <c:v>333.27150390517323</c:v>
                </c:pt>
                <c:pt idx="61">
                  <c:v>333.26210556146185</c:v>
                </c:pt>
                <c:pt idx="62">
                  <c:v>333.2507890389383</c:v>
                </c:pt>
                <c:pt idx="63">
                  <c:v>333.2371699090911</c:v>
                </c:pt>
                <c:pt idx="64">
                  <c:v>333.22078568020487</c:v>
                </c:pt>
                <c:pt idx="65">
                  <c:v>333.20108018877005</c:v>
                </c:pt>
                <c:pt idx="66">
                  <c:v>333.17738486081845</c:v>
                </c:pt>
                <c:pt idx="67">
                  <c:v>333.14889623101897</c:v>
                </c:pt>
                <c:pt idx="68">
                  <c:v>333.1146489912999</c:v>
                </c:pt>
                <c:pt idx="69">
                  <c:v>333.07348370489626</c:v>
                </c:pt>
                <c:pt idx="70">
                  <c:v>333.0240081635876</c:v>
                </c:pt>
                <c:pt idx="71">
                  <c:v>332.96455118324553</c:v>
                </c:pt>
                <c:pt idx="72">
                  <c:v>332.89310742389125</c:v>
                </c:pt>
                <c:pt idx="73">
                  <c:v>332.80727158451515</c:v>
                </c:pt>
                <c:pt idx="74">
                  <c:v>332.7041600609754</c:v>
                </c:pt>
                <c:pt idx="75">
                  <c:v>332.5803178712813</c:v>
                </c:pt>
                <c:pt idx="76">
                  <c:v>332.4316083549628</c:v>
                </c:pt>
                <c:pt idx="77">
                  <c:v>332.2530828573962</c:v>
                </c:pt>
                <c:pt idx="78">
                  <c:v>332.0388273414371</c:v>
                </c:pt>
                <c:pt idx="79">
                  <c:v>331.7817826677628</c:v>
                </c:pt>
                <c:pt idx="80">
                  <c:v>331.4735352128942</c:v>
                </c:pt>
                <c:pt idx="81">
                  <c:v>331.1040746395322</c:v>
                </c:pt>
                <c:pt idx="82">
                  <c:v>330.6615161254898</c:v>
                </c:pt>
                <c:pt idx="83">
                  <c:v>330.13178537291503</c:v>
                </c:pt>
                <c:pt idx="84">
                  <c:v>329.49826649854225</c:v>
                </c:pt>
                <c:pt idx="85">
                  <c:v>328.7414157610828</c:v>
                </c:pt>
                <c:pt idx="86">
                  <c:v>327.8383484037624</c:v>
                </c:pt>
                <c:pt idx="87">
                  <c:v>326.7624121368305</c:v>
                </c:pt>
                <c:pt idx="88">
                  <c:v>325.48276944689917</c:v>
                </c:pt>
                <c:pt idx="89">
                  <c:v>323.9640224372625</c:v>
                </c:pt>
                <c:pt idx="90">
                  <c:v>322.1659285122633</c:v>
                </c:pt>
                <c:pt idx="91">
                  <c:v>320.04327269943707</c:v>
                </c:pt>
                <c:pt idx="92">
                  <c:v>317.5459817071111</c:v>
                </c:pt>
                <c:pt idx="93">
                  <c:v>314.6195835811185</c:v>
                </c:pt>
                <c:pt idx="94">
                  <c:v>311.2061308552129</c:v>
                </c:pt>
                <c:pt idx="95">
                  <c:v>307.2457079769011</c:v>
                </c:pt>
                <c:pt idx="96">
                  <c:v>302.6786270277831</c:v>
                </c:pt>
                <c:pt idx="97">
                  <c:v>297.4483698392336</c:v>
                </c:pt>
                <c:pt idx="98">
                  <c:v>291.5052516161802</c:v>
                </c:pt>
                <c:pt idx="99">
                  <c:v>284.81065908380083</c:v>
                </c:pt>
                <c:pt idx="100">
                  <c:v>277.34156412397465</c:v>
                </c:pt>
                <c:pt idx="101">
                  <c:v>269.09485660273</c:v>
                </c:pt>
                <c:pt idx="102">
                  <c:v>260.0909180331688</c:v>
                </c:pt>
                <c:pt idx="103">
                  <c:v>250.37581949046017</c:v>
                </c:pt>
                <c:pt idx="104">
                  <c:v>240.02161358390197</c:v>
                </c:pt>
                <c:pt idx="105">
                  <c:v>229.1244139060744</c:v>
                </c:pt>
                <c:pt idx="106">
                  <c:v>217.80028555810873</c:v>
                </c:pt>
                <c:pt idx="107">
                  <c:v>206.17933402623845</c:v>
                </c:pt>
                <c:pt idx="108">
                  <c:v>194.39868264606872</c:v>
                </c:pt>
                <c:pt idx="109">
                  <c:v>182.59519020129028</c:v>
                </c:pt>
                <c:pt idx="110">
                  <c:v>170.89874323268847</c:v>
                </c:pt>
                <c:pt idx="111">
                  <c:v>159.4267817791526</c:v>
                </c:pt>
                <c:pt idx="112">
                  <c:v>148.28044547360474</c:v>
                </c:pt>
                <c:pt idx="113">
                  <c:v>137.54243759066884</c:v>
                </c:pt>
                <c:pt idx="114">
                  <c:v>127.27646337419769</c:v>
                </c:pt>
                <c:pt idx="115">
                  <c:v>117.52794199944448</c:v>
                </c:pt>
                <c:pt idx="116">
                  <c:v>108.32562420732532</c:v>
                </c:pt>
                <c:pt idx="117">
                  <c:v>99.68375345338262</c:v>
                </c:pt>
                <c:pt idx="118">
                  <c:v>91.60446122986761</c:v>
                </c:pt>
                <c:pt idx="119">
                  <c:v>84.08016146268275</c:v>
                </c:pt>
                <c:pt idx="120">
                  <c:v>77.09578513247409</c:v>
                </c:pt>
                <c:pt idx="121">
                  <c:v>70.63076277747123</c:v>
                </c:pt>
                <c:pt idx="122">
                  <c:v>64.66071419282102</c:v>
                </c:pt>
                <c:pt idx="123">
                  <c:v>59.15884090585369</c:v>
                </c:pt>
                <c:pt idx="124">
                  <c:v>54.09703987133261</c:v>
                </c:pt>
                <c:pt idx="125">
                  <c:v>49.44676928231553</c:v>
                </c:pt>
                <c:pt idx="126">
                  <c:v>45.179702456692866</c:v>
                </c:pt>
                <c:pt idx="127">
                  <c:v>41.268206022968634</c:v>
                </c:pt>
                <c:pt idx="128">
                  <c:v>37.685676078167084</c:v>
                </c:pt>
                <c:pt idx="129">
                  <c:v>34.406762031931315</c:v>
                </c:pt>
                <c:pt idx="130">
                  <c:v>31.40750340745949</c:v>
                </c:pt>
                <c:pt idx="131">
                  <c:v>28.665400501316274</c:v>
                </c:pt>
                <c:pt idx="132">
                  <c:v>26.159435814311912</c:v>
                </c:pt>
                <c:pt idx="133">
                  <c:v>23.87005969046213</c:v>
                </c:pt>
                <c:pt idx="134">
                  <c:v>21.779150673017163</c:v>
                </c:pt>
                <c:pt idx="135">
                  <c:v>19.8699586795802</c:v>
                </c:pt>
                <c:pt idx="136">
                  <c:v>18.127037157151918</c:v>
                </c:pt>
                <c:pt idx="137">
                  <c:v>16.53616883632151</c:v>
                </c:pt>
                <c:pt idx="138">
                  <c:v>15.08428849519632</c:v>
                </c:pt>
                <c:pt idx="139">
                  <c:v>13.759405206660924</c:v>
                </c:pt>
                <c:pt idx="140">
                  <c:v>12.550525823510364</c:v>
                </c:pt>
                <c:pt idx="141">
                  <c:v>11.447580909573094</c:v>
                </c:pt>
                <c:pt idx="142">
                  <c:v>10.441353913759185</c:v>
                </c:pt>
                <c:pt idx="143">
                  <c:v>9.523414077803098</c:v>
                </c:pt>
                <c:pt idx="144">
                  <c:v>8.686053343192258</c:v>
                </c:pt>
                <c:pt idx="145">
                  <c:v>7.9222273593481365</c:v>
                </c:pt>
                <c:pt idx="146">
                  <c:v>7.225500578670137</c:v>
                </c:pt>
                <c:pt idx="147">
                  <c:v>6.589995343013029</c:v>
                </c:pt>
                <c:pt idx="148">
                  <c:v>6.010344811637186</c:v>
                </c:pt>
                <c:pt idx="149">
                  <c:v>5.48164954581816</c:v>
                </c:pt>
                <c:pt idx="150">
                  <c:v>4.999437544918396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M @ B=0.005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Sheet1!$A$34:$A$184</c:f>
              <c:numCache>
                <c:ptCount val="151"/>
                <c:pt idx="0">
                  <c:v>1</c:v>
                </c:pt>
                <c:pt idx="1">
                  <c:v>1.096478196143185</c:v>
                </c:pt>
                <c:pt idx="2">
                  <c:v>1.2022644346174132</c:v>
                </c:pt>
                <c:pt idx="3">
                  <c:v>1.3182567385564075</c:v>
                </c:pt>
                <c:pt idx="4">
                  <c:v>1.445439770745928</c:v>
                </c:pt>
                <c:pt idx="5">
                  <c:v>1.5848931924611143</c:v>
                </c:pt>
                <c:pt idx="6">
                  <c:v>1.7378008287493765</c:v>
                </c:pt>
                <c:pt idx="7">
                  <c:v>1.9054607179632483</c:v>
                </c:pt>
                <c:pt idx="8">
                  <c:v>2.089296130854041</c:v>
                </c:pt>
                <c:pt idx="9">
                  <c:v>2.290867652767775</c:v>
                </c:pt>
                <c:pt idx="10">
                  <c:v>2.5118864315095824</c:v>
                </c:pt>
                <c:pt idx="11">
                  <c:v>2.754228703338169</c:v>
                </c:pt>
                <c:pt idx="12">
                  <c:v>3.019951720402019</c:v>
                </c:pt>
                <c:pt idx="13">
                  <c:v>3.3113112148259143</c:v>
                </c:pt>
                <c:pt idx="14">
                  <c:v>3.6307805477010175</c:v>
                </c:pt>
                <c:pt idx="15">
                  <c:v>3.981071705534977</c:v>
                </c:pt>
                <c:pt idx="16">
                  <c:v>4.3651583224016655</c:v>
                </c:pt>
                <c:pt idx="17">
                  <c:v>4.78630092322639</c:v>
                </c:pt>
                <c:pt idx="18">
                  <c:v>5.248074602497733</c:v>
                </c:pt>
                <c:pt idx="19">
                  <c:v>5.7543993733715775</c:v>
                </c:pt>
                <c:pt idx="20">
                  <c:v>6.309573444801942</c:v>
                </c:pt>
                <c:pt idx="21">
                  <c:v>6.918309709189376</c:v>
                </c:pt>
                <c:pt idx="22">
                  <c:v>7.585775750291851</c:v>
                </c:pt>
                <c:pt idx="23">
                  <c:v>8.317637711026725</c:v>
                </c:pt>
                <c:pt idx="24">
                  <c:v>9.120108393559114</c:v>
                </c:pt>
                <c:pt idx="25">
                  <c:v>10.00000000000002</c:v>
                </c:pt>
                <c:pt idx="26">
                  <c:v>10.964781961431873</c:v>
                </c:pt>
                <c:pt idx="27">
                  <c:v>12.022644346174156</c:v>
                </c:pt>
                <c:pt idx="28">
                  <c:v>13.1825673855641</c:v>
                </c:pt>
                <c:pt idx="29">
                  <c:v>14.454397707459309</c:v>
                </c:pt>
                <c:pt idx="30">
                  <c:v>15.848931924611174</c:v>
                </c:pt>
                <c:pt idx="31">
                  <c:v>17.3780082874938</c:v>
                </c:pt>
                <c:pt idx="32">
                  <c:v>19.054607179632523</c:v>
                </c:pt>
                <c:pt idx="33">
                  <c:v>20.892961308540453</c:v>
                </c:pt>
                <c:pt idx="34">
                  <c:v>22.908676527677795</c:v>
                </c:pt>
                <c:pt idx="35">
                  <c:v>25.118864315095873</c:v>
                </c:pt>
                <c:pt idx="36">
                  <c:v>27.542287033381747</c:v>
                </c:pt>
                <c:pt idx="37">
                  <c:v>30.199517204020253</c:v>
                </c:pt>
                <c:pt idx="38">
                  <c:v>33.11311214825921</c:v>
                </c:pt>
                <c:pt idx="39">
                  <c:v>36.30780547701025</c:v>
                </c:pt>
                <c:pt idx="40">
                  <c:v>39.810717055349855</c:v>
                </c:pt>
                <c:pt idx="41">
                  <c:v>43.65158322401674</c:v>
                </c:pt>
                <c:pt idx="42">
                  <c:v>47.863009232264</c:v>
                </c:pt>
                <c:pt idx="43">
                  <c:v>52.48074602497744</c:v>
                </c:pt>
                <c:pt idx="44">
                  <c:v>57.543993733715894</c:v>
                </c:pt>
                <c:pt idx="45">
                  <c:v>63.09573444801955</c:v>
                </c:pt>
                <c:pt idx="46">
                  <c:v>69.1830970918939</c:v>
                </c:pt>
                <c:pt idx="47">
                  <c:v>75.85775750291866</c:v>
                </c:pt>
                <c:pt idx="48">
                  <c:v>83.17637711026741</c:v>
                </c:pt>
                <c:pt idx="49">
                  <c:v>91.20108393559131</c:v>
                </c:pt>
                <c:pt idx="50">
                  <c:v>100.00000000000038</c:v>
                </c:pt>
                <c:pt idx="51">
                  <c:v>109.64781961431893</c:v>
                </c:pt>
                <c:pt idx="52">
                  <c:v>120.22644346174177</c:v>
                </c:pt>
                <c:pt idx="53">
                  <c:v>131.82567385564124</c:v>
                </c:pt>
                <c:pt idx="54">
                  <c:v>144.54397707459336</c:v>
                </c:pt>
                <c:pt idx="55">
                  <c:v>158.48931924611202</c:v>
                </c:pt>
                <c:pt idx="56">
                  <c:v>173.7800828749383</c:v>
                </c:pt>
                <c:pt idx="57">
                  <c:v>190.54607179632555</c:v>
                </c:pt>
                <c:pt idx="58">
                  <c:v>208.92961308540487</c:v>
                </c:pt>
                <c:pt idx="59">
                  <c:v>229.08676527677832</c:v>
                </c:pt>
                <c:pt idx="60">
                  <c:v>251.18864315095914</c:v>
                </c:pt>
                <c:pt idx="61">
                  <c:v>275.4228703338179</c:v>
                </c:pt>
                <c:pt idx="62">
                  <c:v>301.99517204020304</c:v>
                </c:pt>
                <c:pt idx="63">
                  <c:v>331.1311214825927</c:v>
                </c:pt>
                <c:pt idx="64">
                  <c:v>363.0780547701031</c:v>
                </c:pt>
                <c:pt idx="65">
                  <c:v>398.1071705534992</c:v>
                </c:pt>
                <c:pt idx="66">
                  <c:v>436.51583224016815</c:v>
                </c:pt>
                <c:pt idx="67">
                  <c:v>478.6300923226408</c:v>
                </c:pt>
                <c:pt idx="68">
                  <c:v>524.8074602497753</c:v>
                </c:pt>
                <c:pt idx="69">
                  <c:v>575.4399373371599</c:v>
                </c:pt>
                <c:pt idx="70">
                  <c:v>630.9573444801965</c:v>
                </c:pt>
                <c:pt idx="71">
                  <c:v>691.8309709189401</c:v>
                </c:pt>
                <c:pt idx="72">
                  <c:v>758.5775750291878</c:v>
                </c:pt>
                <c:pt idx="73">
                  <c:v>831.7637711026755</c:v>
                </c:pt>
                <c:pt idx="74">
                  <c:v>912.0108393559148</c:v>
                </c:pt>
                <c:pt idx="75">
                  <c:v>1000.0000000000056</c:v>
                </c:pt>
                <c:pt idx="76">
                  <c:v>1096.478196143191</c:v>
                </c:pt>
                <c:pt idx="77">
                  <c:v>1202.2644346174197</c:v>
                </c:pt>
                <c:pt idx="78">
                  <c:v>1318.2567385564146</c:v>
                </c:pt>
                <c:pt idx="79">
                  <c:v>1445.439770745936</c:v>
                </c:pt>
                <c:pt idx="80">
                  <c:v>1584.893192461123</c:v>
                </c:pt>
                <c:pt idx="81">
                  <c:v>1737.800828749386</c:v>
                </c:pt>
                <c:pt idx="82">
                  <c:v>1905.460717963259</c:v>
                </c:pt>
                <c:pt idx="83">
                  <c:v>2089.2961308540525</c:v>
                </c:pt>
                <c:pt idx="84">
                  <c:v>2290.8676527677876</c:v>
                </c:pt>
                <c:pt idx="85">
                  <c:v>2511.886431509596</c:v>
                </c:pt>
                <c:pt idx="86">
                  <c:v>2754.228703338184</c:v>
                </c:pt>
                <c:pt idx="87">
                  <c:v>3019.951720402036</c:v>
                </c:pt>
                <c:pt idx="88">
                  <c:v>3311.3112148259324</c:v>
                </c:pt>
                <c:pt idx="89">
                  <c:v>3630.7805477010374</c:v>
                </c:pt>
                <c:pt idx="90">
                  <c:v>3981.071705534999</c:v>
                </c:pt>
                <c:pt idx="91">
                  <c:v>4365.1583224016895</c:v>
                </c:pt>
                <c:pt idx="92">
                  <c:v>4786.300923226417</c:v>
                </c:pt>
                <c:pt idx="93">
                  <c:v>5248.0746024977625</c:v>
                </c:pt>
                <c:pt idx="94">
                  <c:v>5754.39937337161</c:v>
                </c:pt>
                <c:pt idx="95">
                  <c:v>6309.5734448019775</c:v>
                </c:pt>
                <c:pt idx="96">
                  <c:v>6918.309709189415</c:v>
                </c:pt>
                <c:pt idx="97">
                  <c:v>7585.775750291893</c:v>
                </c:pt>
                <c:pt idx="98">
                  <c:v>8317.637711026771</c:v>
                </c:pt>
                <c:pt idx="99">
                  <c:v>9120.108393559165</c:v>
                </c:pt>
                <c:pt idx="100">
                  <c:v>10000.000000000075</c:v>
                </c:pt>
                <c:pt idx="101">
                  <c:v>10964.781961431932</c:v>
                </c:pt>
                <c:pt idx="102">
                  <c:v>12022.64434617422</c:v>
                </c:pt>
                <c:pt idx="103">
                  <c:v>13182.567385564173</c:v>
                </c:pt>
                <c:pt idx="104">
                  <c:v>14454.397707459388</c:v>
                </c:pt>
                <c:pt idx="105">
                  <c:v>15848.93192461126</c:v>
                </c:pt>
                <c:pt idx="106">
                  <c:v>17378.008287493893</c:v>
                </c:pt>
                <c:pt idx="107">
                  <c:v>19054.607179632625</c:v>
                </c:pt>
                <c:pt idx="108">
                  <c:v>20892.961308540565</c:v>
                </c:pt>
                <c:pt idx="109">
                  <c:v>22908.67652767792</c:v>
                </c:pt>
                <c:pt idx="110">
                  <c:v>25118.86431509601</c:v>
                </c:pt>
                <c:pt idx="111">
                  <c:v>27542.287033381894</c:v>
                </c:pt>
                <c:pt idx="112">
                  <c:v>30199.517204020416</c:v>
                </c:pt>
                <c:pt idx="113">
                  <c:v>33113.11214825939</c:v>
                </c:pt>
                <c:pt idx="114">
                  <c:v>36307.80547701044</c:v>
                </c:pt>
                <c:pt idx="115">
                  <c:v>39810.71705535007</c:v>
                </c:pt>
                <c:pt idx="116">
                  <c:v>43651.58322401698</c:v>
                </c:pt>
                <c:pt idx="117">
                  <c:v>47863.00923226425</c:v>
                </c:pt>
                <c:pt idx="118">
                  <c:v>52480.74602497772</c:v>
                </c:pt>
                <c:pt idx="119">
                  <c:v>57543.993733716205</c:v>
                </c:pt>
                <c:pt idx="120">
                  <c:v>63095.73444801989</c:v>
                </c:pt>
                <c:pt idx="121">
                  <c:v>69183.09709189428</c:v>
                </c:pt>
                <c:pt idx="122">
                  <c:v>75857.75750291908</c:v>
                </c:pt>
                <c:pt idx="123">
                  <c:v>83176.37711026787</c:v>
                </c:pt>
                <c:pt idx="124">
                  <c:v>91201.08393559183</c:v>
                </c:pt>
                <c:pt idx="125">
                  <c:v>100000.00000000095</c:v>
                </c:pt>
                <c:pt idx="126">
                  <c:v>109647.81961431955</c:v>
                </c:pt>
                <c:pt idx="127">
                  <c:v>120226.44346174246</c:v>
                </c:pt>
                <c:pt idx="128">
                  <c:v>131825.673855642</c:v>
                </c:pt>
                <c:pt idx="129">
                  <c:v>144543.97707459418</c:v>
                </c:pt>
                <c:pt idx="130">
                  <c:v>158489.31924611292</c:v>
                </c:pt>
                <c:pt idx="131">
                  <c:v>173780.08287493928</c:v>
                </c:pt>
                <c:pt idx="132">
                  <c:v>190546.07179632664</c:v>
                </c:pt>
                <c:pt idx="133">
                  <c:v>208929.61308540608</c:v>
                </c:pt>
                <c:pt idx="134">
                  <c:v>229086.76527677965</c:v>
                </c:pt>
                <c:pt idx="135">
                  <c:v>251188.6431509606</c:v>
                </c:pt>
                <c:pt idx="136">
                  <c:v>275422.8703338195</c:v>
                </c:pt>
                <c:pt idx="137">
                  <c:v>301995.17204020475</c:v>
                </c:pt>
                <c:pt idx="138">
                  <c:v>331131.1214825946</c:v>
                </c:pt>
                <c:pt idx="139">
                  <c:v>363078.05477010517</c:v>
                </c:pt>
                <c:pt idx="140">
                  <c:v>398107.17055350146</c:v>
                </c:pt>
                <c:pt idx="141">
                  <c:v>436515.8322401706</c:v>
                </c:pt>
                <c:pt idx="142">
                  <c:v>478630.0923226435</c:v>
                </c:pt>
                <c:pt idx="143">
                  <c:v>524807.4602497782</c:v>
                </c:pt>
                <c:pt idx="144">
                  <c:v>575439.9373371631</c:v>
                </c:pt>
                <c:pt idx="145">
                  <c:v>630957.3444802001</c:v>
                </c:pt>
                <c:pt idx="146">
                  <c:v>691830.970918944</c:v>
                </c:pt>
                <c:pt idx="147">
                  <c:v>758577.575029192</c:v>
                </c:pt>
                <c:pt idx="148">
                  <c:v>831763.7711026801</c:v>
                </c:pt>
                <c:pt idx="149">
                  <c:v>912010.8393559199</c:v>
                </c:pt>
                <c:pt idx="150">
                  <c:v>1000000.0000000112</c:v>
                </c:pt>
              </c:numCache>
            </c:numRef>
          </c:xVal>
          <c:yVal>
            <c:numRef>
              <c:f>Sheet1!$D$34:$D$184</c:f>
              <c:numCache>
                <c:ptCount val="151"/>
                <c:pt idx="0">
                  <c:v>164.39454409189221</c:v>
                </c:pt>
                <c:pt idx="1">
                  <c:v>164.76954796395538</c:v>
                </c:pt>
                <c:pt idx="2">
                  <c:v>165.08342528325744</c:v>
                </c:pt>
                <c:pt idx="3">
                  <c:v>165.34586803050217</c:v>
                </c:pt>
                <c:pt idx="4">
                  <c:v>165.56511451640762</c:v>
                </c:pt>
                <c:pt idx="5">
                  <c:v>165.74814171165053</c:v>
                </c:pt>
                <c:pt idx="6">
                  <c:v>165.9008403738916</c:v>
                </c:pt>
                <c:pt idx="7">
                  <c:v>166.02817158311674</c:v>
                </c:pt>
                <c:pt idx="8">
                  <c:v>166.13430469220427</c:v>
                </c:pt>
                <c:pt idx="9">
                  <c:v>166.2227375660945</c:v>
                </c:pt>
                <c:pt idx="10">
                  <c:v>166.29640047459063</c:v>
                </c:pt>
                <c:pt idx="11">
                  <c:v>166.3577452388511</c:v>
                </c:pt>
                <c:pt idx="12">
                  <c:v>166.40882129750645</c:v>
                </c:pt>
                <c:pt idx="13">
                  <c:v>166.451340317883</c:v>
                </c:pt>
                <c:pt idx="14">
                  <c:v>166.48673087497377</c:v>
                </c:pt>
                <c:pt idx="15">
                  <c:v>166.51618458543746</c:v>
                </c:pt>
                <c:pt idx="16">
                  <c:v>166.54069493569713</c:v>
                </c:pt>
                <c:pt idx="17">
                  <c:v>166.56108989462405</c:v>
                </c:pt>
                <c:pt idx="18">
                  <c:v>166.5780592597964</c:v>
                </c:pt>
                <c:pt idx="19">
                  <c:v>166.592177556015</c:v>
                </c:pt>
                <c:pt idx="20">
                  <c:v>166.6039231875094</c:v>
                </c:pt>
                <c:pt idx="21">
                  <c:v>166.61369444153823</c:v>
                </c:pt>
                <c:pt idx="22">
                  <c:v>166.6218228504668</c:v>
                </c:pt>
                <c:pt idx="23">
                  <c:v>166.62858434099908</c:v>
                </c:pt>
                <c:pt idx="24">
                  <c:v>166.63420853191957</c:v>
                </c:pt>
                <c:pt idx="25">
                  <c:v>166.63888648422778</c:v>
                </c:pt>
                <c:pt idx="26">
                  <c:v>166.64277715872774</c:v>
                </c:pt>
                <c:pt idx="27">
                  <c:v>166.64601279481082</c:v>
                </c:pt>
                <c:pt idx="28">
                  <c:v>166.6487033893076</c:v>
                </c:pt>
                <c:pt idx="29">
                  <c:v>166.65094042493686</c:v>
                </c:pt>
                <c:pt idx="30">
                  <c:v>166.6527999732326</c:v>
                </c:pt>
                <c:pt idx="31">
                  <c:v>166.65434527615665</c:v>
                </c:pt>
                <c:pt idx="32">
                  <c:v>166.65562889328896</c:v>
                </c:pt>
                <c:pt idx="33">
                  <c:v>166.65669448700118</c:v>
                </c:pt>
                <c:pt idx="34">
                  <c:v>166.6575783059009</c:v>
                </c:pt>
                <c:pt idx="35">
                  <c:v>166.65831041671055</c:v>
                </c:pt>
                <c:pt idx="36">
                  <c:v>166.6589157262792</c:v>
                </c:pt>
                <c:pt idx="37">
                  <c:v>166.65941482835373</c:v>
                </c:pt>
                <c:pt idx="38">
                  <c:v>166.65982470381851</c:v>
                </c:pt>
                <c:pt idx="39">
                  <c:v>166.66015929815893</c:v>
                </c:pt>
                <c:pt idx="40">
                  <c:v>166.66042999574833</c:v>
                </c:pt>
                <c:pt idx="41">
                  <c:v>166.6606460070634</c:v>
                </c:pt>
                <c:pt idx="42">
                  <c:v>166.66081468197976</c:v>
                </c:pt>
                <c:pt idx="43">
                  <c:v>166.66094175979265</c:v>
                </c:pt>
                <c:pt idx="44">
                  <c:v>166.66103156445823</c:v>
                </c:pt>
                <c:pt idx="45">
                  <c:v>166.66108715169287</c:v>
                </c:pt>
                <c:pt idx="46">
                  <c:v>166.6611104129294</c:v>
                </c:pt>
                <c:pt idx="47">
                  <c:v>166.6611021396654</c:v>
                </c:pt>
                <c:pt idx="48">
                  <c:v>166.6610620503908</c:v>
                </c:pt>
                <c:pt idx="49">
                  <c:v>166.66098878101073</c:v>
                </c:pt>
                <c:pt idx="50">
                  <c:v>166.6608798384374</c:v>
                </c:pt>
                <c:pt idx="51">
                  <c:v>166.66073151577385</c:v>
                </c:pt>
                <c:pt idx="52">
                  <c:v>166.66053876620535</c:v>
                </c:pt>
                <c:pt idx="53">
                  <c:v>166.66029503131207</c:v>
                </c:pt>
                <c:pt idx="54">
                  <c:v>166.65999201796694</c:v>
                </c:pt>
                <c:pt idx="55">
                  <c:v>166.65961941623576</c:v>
                </c:pt>
                <c:pt idx="56">
                  <c:v>166.65916454869532</c:v>
                </c:pt>
                <c:pt idx="57">
                  <c:v>166.65861193925528</c:v>
                </c:pt>
                <c:pt idx="58">
                  <c:v>166.6579427868417</c:v>
                </c:pt>
                <c:pt idx="59">
                  <c:v>166.65713432607384</c:v>
                </c:pt>
                <c:pt idx="60">
                  <c:v>166.656159053241</c:v>
                </c:pt>
                <c:pt idx="61">
                  <c:v>166.6549837913277</c:v>
                </c:pt>
                <c:pt idx="62">
                  <c:v>166.65356856240075</c:v>
                </c:pt>
                <c:pt idx="63">
                  <c:v>166.6518652291687</c:v>
                </c:pt>
                <c:pt idx="64">
                  <c:v>166.6498158597576</c:v>
                </c:pt>
                <c:pt idx="65">
                  <c:v>166.6473507604402</c:v>
                </c:pt>
                <c:pt idx="66">
                  <c:v>166.64438610993304</c:v>
                </c:pt>
                <c:pt idx="67">
                  <c:v>166.64082111556158</c:v>
                </c:pt>
                <c:pt idx="68">
                  <c:v>166.6365345956819</c:v>
                </c:pt>
                <c:pt idx="69">
                  <c:v>166.63138087373804</c:v>
                </c:pt>
                <c:pt idx="70">
                  <c:v>166.62518484665475</c:v>
                </c:pt>
                <c:pt idx="71">
                  <c:v>166.61773606324329</c:v>
                </c:pt>
                <c:pt idx="72">
                  <c:v>166.6087816161604</c:v>
                </c:pt>
                <c:pt idx="73">
                  <c:v>166.59801761282472</c:v>
                </c:pt>
                <c:pt idx="74">
                  <c:v>166.5850789455667</c:v>
                </c:pt>
                <c:pt idx="75">
                  <c:v>166.5695270280663</c:v>
                </c:pt>
                <c:pt idx="76">
                  <c:v>166.55083510263626</c:v>
                </c:pt>
                <c:pt idx="77">
                  <c:v>166.52837064990752</c:v>
                </c:pt>
                <c:pt idx="78">
                  <c:v>166.50137434777886</c:v>
                </c:pt>
                <c:pt idx="79">
                  <c:v>166.46893492906574</c:v>
                </c:pt>
                <c:pt idx="80">
                  <c:v>166.42995917645325</c:v>
                </c:pt>
                <c:pt idx="81">
                  <c:v>166.3831361691129</c:v>
                </c:pt>
                <c:pt idx="82">
                  <c:v>166.32689475880045</c:v>
                </c:pt>
                <c:pt idx="83">
                  <c:v>166.2593531073362</c:v>
                </c:pt>
                <c:pt idx="84">
                  <c:v>166.17825896777646</c:v>
                </c:pt>
                <c:pt idx="85">
                  <c:v>166.08091924818174</c:v>
                </c:pt>
                <c:pt idx="86">
                  <c:v>165.96411727560218</c:v>
                </c:pt>
                <c:pt idx="87">
                  <c:v>165.82401610334864</c:v>
                </c:pt>
                <c:pt idx="88">
                  <c:v>165.65604621351625</c:v>
                </c:pt>
                <c:pt idx="89">
                  <c:v>165.45477611228</c:v>
                </c:pt>
                <c:pt idx="90">
                  <c:v>165.21376467272376</c:v>
                </c:pt>
                <c:pt idx="91">
                  <c:v>164.92539475175096</c:v>
                </c:pt>
                <c:pt idx="92">
                  <c:v>164.58068873062405</c:v>
                </c:pt>
                <c:pt idx="93">
                  <c:v>164.16910837764135</c:v>
                </c:pt>
                <c:pt idx="94">
                  <c:v>163.67834401888945</c:v>
                </c:pt>
                <c:pt idx="95">
                  <c:v>163.09410166907887</c:v>
                </c:pt>
                <c:pt idx="96">
                  <c:v>162.39990175939565</c:v>
                </c:pt>
                <c:pt idx="97">
                  <c:v>161.57690958706888</c:v>
                </c:pt>
                <c:pt idx="98">
                  <c:v>160.60382563119006</c:v>
                </c:pt>
                <c:pt idx="99">
                  <c:v>159.4568731517279</c:v>
                </c:pt>
                <c:pt idx="100">
                  <c:v>158.1099302107555</c:v>
                </c:pt>
                <c:pt idx="101">
                  <c:v>156.53486184160587</c:v>
                </c:pt>
                <c:pt idx="102">
                  <c:v>154.70211293316973</c:v>
                </c:pt>
                <c:pt idx="103">
                  <c:v>152.5816197600677</c:v>
                </c:pt>
                <c:pt idx="104">
                  <c:v>150.14408337578666</c:v>
                </c:pt>
                <c:pt idx="105">
                  <c:v>147.36261670512926</c:v>
                </c:pt>
                <c:pt idx="106">
                  <c:v>144.21472624743558</c:v>
                </c:pt>
                <c:pt idx="107">
                  <c:v>140.6845201348802</c:v>
                </c:pt>
                <c:pt idx="108">
                  <c:v>136.76495496877325</c:v>
                </c:pt>
                <c:pt idx="109">
                  <c:v>132.45986066399615</c:v>
                </c:pt>
                <c:pt idx="110">
                  <c:v>127.7854383673847</c:v>
                </c:pt>
                <c:pt idx="111">
                  <c:v>122.77093504814451</c:v>
                </c:pt>
                <c:pt idx="112">
                  <c:v>117.4582745390152</c:v>
                </c:pt>
                <c:pt idx="113">
                  <c:v>111.90056523598916</c:v>
                </c:pt>
                <c:pt idx="114">
                  <c:v>106.15958326260923</c:v>
                </c:pt>
                <c:pt idx="115">
                  <c:v>100.30250323815083</c:v>
                </c:pt>
                <c:pt idx="116">
                  <c:v>94.39827063828132</c:v>
                </c:pt>
                <c:pt idx="117">
                  <c:v>88.51404865941784</c:v>
                </c:pt>
                <c:pt idx="118">
                  <c:v>82.7121235084092</c:v>
                </c:pt>
                <c:pt idx="119">
                  <c:v>77.04753658548518</c:v>
                </c:pt>
                <c:pt idx="120">
                  <c:v>71.56656719148444</c:v>
                </c:pt>
                <c:pt idx="121">
                  <c:v>66.30605283316139</c:v>
                </c:pt>
                <c:pt idx="122">
                  <c:v>61.293432307517946</c:v>
                </c:pt>
                <c:pt idx="123">
                  <c:v>56.54734000429757</c:v>
                </c:pt>
                <c:pt idx="124">
                  <c:v>52.07856501751893</c:v>
                </c:pt>
                <c:pt idx="125">
                  <c:v>47.89120441676883</c:v>
                </c:pt>
                <c:pt idx="126">
                  <c:v>43.983872965343565</c:v>
                </c:pt>
                <c:pt idx="127">
                  <c:v>40.35087014424614</c:v>
                </c:pt>
                <c:pt idx="128">
                  <c:v>36.98324166261764</c:v>
                </c:pt>
                <c:pt idx="129">
                  <c:v>33.86970251981731</c:v>
                </c:pt>
                <c:pt idx="130">
                  <c:v>30.99741079660489</c:v>
                </c:pt>
                <c:pt idx="131">
                  <c:v>28.352596137600713</c:v>
                </c:pt>
                <c:pt idx="132">
                  <c:v>25.921055654091347</c:v>
                </c:pt>
                <c:pt idx="133">
                  <c:v>23.688534271249285</c:v>
                </c:pt>
                <c:pt idx="134">
                  <c:v>21.641007793828575</c:v>
                </c:pt>
                <c:pt idx="135">
                  <c:v>19.76488632338021</c:v>
                </c:pt>
                <c:pt idx="136">
                  <c:v>18.047153979132155</c:v>
                </c:pt>
                <c:pt idx="137">
                  <c:v>16.47545873523702</c:v>
                </c:pt>
                <c:pt idx="138">
                  <c:v>15.038163957203528</c:v>
                </c:pt>
                <c:pt idx="139">
                  <c:v>13.724371112924127</c:v>
                </c:pt>
                <c:pt idx="140">
                  <c:v>12.523921256171139</c:v>
                </c:pt>
                <c:pt idx="141">
                  <c:v>11.427381272804519</c:v>
                </c:pt>
                <c:pt idx="142">
                  <c:v>10.426019542291971</c:v>
                </c:pt>
                <c:pt idx="143">
                  <c:v>9.511774578073812</c:v>
                </c:pt>
                <c:pt idx="144">
                  <c:v>8.677219338710037</c:v>
                </c:pt>
                <c:pt idx="145">
                  <c:v>7.915523213951463</c:v>
                </c:pt>
                <c:pt idx="146">
                  <c:v>7.220413153593001</c:v>
                </c:pt>
                <c:pt idx="147">
                  <c:v>6.586134993252616</c:v>
                </c:pt>
                <c:pt idx="148">
                  <c:v>6.007415715212613</c:v>
                </c:pt>
                <c:pt idx="149">
                  <c:v>5.479427143423977</c:v>
                </c:pt>
                <c:pt idx="150">
                  <c:v>4.997751392777846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M @ B=0.01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Sheet1!$A$34:$A$184</c:f>
              <c:numCache>
                <c:ptCount val="151"/>
                <c:pt idx="0">
                  <c:v>1</c:v>
                </c:pt>
                <c:pt idx="1">
                  <c:v>1.096478196143185</c:v>
                </c:pt>
                <c:pt idx="2">
                  <c:v>1.2022644346174132</c:v>
                </c:pt>
                <c:pt idx="3">
                  <c:v>1.3182567385564075</c:v>
                </c:pt>
                <c:pt idx="4">
                  <c:v>1.445439770745928</c:v>
                </c:pt>
                <c:pt idx="5">
                  <c:v>1.5848931924611143</c:v>
                </c:pt>
                <c:pt idx="6">
                  <c:v>1.7378008287493765</c:v>
                </c:pt>
                <c:pt idx="7">
                  <c:v>1.9054607179632483</c:v>
                </c:pt>
                <c:pt idx="8">
                  <c:v>2.089296130854041</c:v>
                </c:pt>
                <c:pt idx="9">
                  <c:v>2.290867652767775</c:v>
                </c:pt>
                <c:pt idx="10">
                  <c:v>2.5118864315095824</c:v>
                </c:pt>
                <c:pt idx="11">
                  <c:v>2.754228703338169</c:v>
                </c:pt>
                <c:pt idx="12">
                  <c:v>3.019951720402019</c:v>
                </c:pt>
                <c:pt idx="13">
                  <c:v>3.3113112148259143</c:v>
                </c:pt>
                <c:pt idx="14">
                  <c:v>3.6307805477010175</c:v>
                </c:pt>
                <c:pt idx="15">
                  <c:v>3.981071705534977</c:v>
                </c:pt>
                <c:pt idx="16">
                  <c:v>4.3651583224016655</c:v>
                </c:pt>
                <c:pt idx="17">
                  <c:v>4.78630092322639</c:v>
                </c:pt>
                <c:pt idx="18">
                  <c:v>5.248074602497733</c:v>
                </c:pt>
                <c:pt idx="19">
                  <c:v>5.7543993733715775</c:v>
                </c:pt>
                <c:pt idx="20">
                  <c:v>6.309573444801942</c:v>
                </c:pt>
                <c:pt idx="21">
                  <c:v>6.918309709189376</c:v>
                </c:pt>
                <c:pt idx="22">
                  <c:v>7.585775750291851</c:v>
                </c:pt>
                <c:pt idx="23">
                  <c:v>8.317637711026725</c:v>
                </c:pt>
                <c:pt idx="24">
                  <c:v>9.120108393559114</c:v>
                </c:pt>
                <c:pt idx="25">
                  <c:v>10.00000000000002</c:v>
                </c:pt>
                <c:pt idx="26">
                  <c:v>10.964781961431873</c:v>
                </c:pt>
                <c:pt idx="27">
                  <c:v>12.022644346174156</c:v>
                </c:pt>
                <c:pt idx="28">
                  <c:v>13.1825673855641</c:v>
                </c:pt>
                <c:pt idx="29">
                  <c:v>14.454397707459309</c:v>
                </c:pt>
                <c:pt idx="30">
                  <c:v>15.848931924611174</c:v>
                </c:pt>
                <c:pt idx="31">
                  <c:v>17.3780082874938</c:v>
                </c:pt>
                <c:pt idx="32">
                  <c:v>19.054607179632523</c:v>
                </c:pt>
                <c:pt idx="33">
                  <c:v>20.892961308540453</c:v>
                </c:pt>
                <c:pt idx="34">
                  <c:v>22.908676527677795</c:v>
                </c:pt>
                <c:pt idx="35">
                  <c:v>25.118864315095873</c:v>
                </c:pt>
                <c:pt idx="36">
                  <c:v>27.542287033381747</c:v>
                </c:pt>
                <c:pt idx="37">
                  <c:v>30.199517204020253</c:v>
                </c:pt>
                <c:pt idx="38">
                  <c:v>33.11311214825921</c:v>
                </c:pt>
                <c:pt idx="39">
                  <c:v>36.30780547701025</c:v>
                </c:pt>
                <c:pt idx="40">
                  <c:v>39.810717055349855</c:v>
                </c:pt>
                <c:pt idx="41">
                  <c:v>43.65158322401674</c:v>
                </c:pt>
                <c:pt idx="42">
                  <c:v>47.863009232264</c:v>
                </c:pt>
                <c:pt idx="43">
                  <c:v>52.48074602497744</c:v>
                </c:pt>
                <c:pt idx="44">
                  <c:v>57.543993733715894</c:v>
                </c:pt>
                <c:pt idx="45">
                  <c:v>63.09573444801955</c:v>
                </c:pt>
                <c:pt idx="46">
                  <c:v>69.1830970918939</c:v>
                </c:pt>
                <c:pt idx="47">
                  <c:v>75.85775750291866</c:v>
                </c:pt>
                <c:pt idx="48">
                  <c:v>83.17637711026741</c:v>
                </c:pt>
                <c:pt idx="49">
                  <c:v>91.20108393559131</c:v>
                </c:pt>
                <c:pt idx="50">
                  <c:v>100.00000000000038</c:v>
                </c:pt>
                <c:pt idx="51">
                  <c:v>109.64781961431893</c:v>
                </c:pt>
                <c:pt idx="52">
                  <c:v>120.22644346174177</c:v>
                </c:pt>
                <c:pt idx="53">
                  <c:v>131.82567385564124</c:v>
                </c:pt>
                <c:pt idx="54">
                  <c:v>144.54397707459336</c:v>
                </c:pt>
                <c:pt idx="55">
                  <c:v>158.48931924611202</c:v>
                </c:pt>
                <c:pt idx="56">
                  <c:v>173.7800828749383</c:v>
                </c:pt>
                <c:pt idx="57">
                  <c:v>190.54607179632555</c:v>
                </c:pt>
                <c:pt idx="58">
                  <c:v>208.92961308540487</c:v>
                </c:pt>
                <c:pt idx="59">
                  <c:v>229.08676527677832</c:v>
                </c:pt>
                <c:pt idx="60">
                  <c:v>251.18864315095914</c:v>
                </c:pt>
                <c:pt idx="61">
                  <c:v>275.4228703338179</c:v>
                </c:pt>
                <c:pt idx="62">
                  <c:v>301.99517204020304</c:v>
                </c:pt>
                <c:pt idx="63">
                  <c:v>331.1311214825927</c:v>
                </c:pt>
                <c:pt idx="64">
                  <c:v>363.0780547701031</c:v>
                </c:pt>
                <c:pt idx="65">
                  <c:v>398.1071705534992</c:v>
                </c:pt>
                <c:pt idx="66">
                  <c:v>436.51583224016815</c:v>
                </c:pt>
                <c:pt idx="67">
                  <c:v>478.6300923226408</c:v>
                </c:pt>
                <c:pt idx="68">
                  <c:v>524.8074602497753</c:v>
                </c:pt>
                <c:pt idx="69">
                  <c:v>575.4399373371599</c:v>
                </c:pt>
                <c:pt idx="70">
                  <c:v>630.9573444801965</c:v>
                </c:pt>
                <c:pt idx="71">
                  <c:v>691.8309709189401</c:v>
                </c:pt>
                <c:pt idx="72">
                  <c:v>758.5775750291878</c:v>
                </c:pt>
                <c:pt idx="73">
                  <c:v>831.7637711026755</c:v>
                </c:pt>
                <c:pt idx="74">
                  <c:v>912.0108393559148</c:v>
                </c:pt>
                <c:pt idx="75">
                  <c:v>1000.0000000000056</c:v>
                </c:pt>
                <c:pt idx="76">
                  <c:v>1096.478196143191</c:v>
                </c:pt>
                <c:pt idx="77">
                  <c:v>1202.2644346174197</c:v>
                </c:pt>
                <c:pt idx="78">
                  <c:v>1318.2567385564146</c:v>
                </c:pt>
                <c:pt idx="79">
                  <c:v>1445.439770745936</c:v>
                </c:pt>
                <c:pt idx="80">
                  <c:v>1584.893192461123</c:v>
                </c:pt>
                <c:pt idx="81">
                  <c:v>1737.800828749386</c:v>
                </c:pt>
                <c:pt idx="82">
                  <c:v>1905.460717963259</c:v>
                </c:pt>
                <c:pt idx="83">
                  <c:v>2089.2961308540525</c:v>
                </c:pt>
                <c:pt idx="84">
                  <c:v>2290.8676527677876</c:v>
                </c:pt>
                <c:pt idx="85">
                  <c:v>2511.886431509596</c:v>
                </c:pt>
                <c:pt idx="86">
                  <c:v>2754.228703338184</c:v>
                </c:pt>
                <c:pt idx="87">
                  <c:v>3019.951720402036</c:v>
                </c:pt>
                <c:pt idx="88">
                  <c:v>3311.3112148259324</c:v>
                </c:pt>
                <c:pt idx="89">
                  <c:v>3630.7805477010374</c:v>
                </c:pt>
                <c:pt idx="90">
                  <c:v>3981.071705534999</c:v>
                </c:pt>
                <c:pt idx="91">
                  <c:v>4365.1583224016895</c:v>
                </c:pt>
                <c:pt idx="92">
                  <c:v>4786.300923226417</c:v>
                </c:pt>
                <c:pt idx="93">
                  <c:v>5248.0746024977625</c:v>
                </c:pt>
                <c:pt idx="94">
                  <c:v>5754.39937337161</c:v>
                </c:pt>
                <c:pt idx="95">
                  <c:v>6309.5734448019775</c:v>
                </c:pt>
                <c:pt idx="96">
                  <c:v>6918.309709189415</c:v>
                </c:pt>
                <c:pt idx="97">
                  <c:v>7585.775750291893</c:v>
                </c:pt>
                <c:pt idx="98">
                  <c:v>8317.637711026771</c:v>
                </c:pt>
                <c:pt idx="99">
                  <c:v>9120.108393559165</c:v>
                </c:pt>
                <c:pt idx="100">
                  <c:v>10000.000000000075</c:v>
                </c:pt>
                <c:pt idx="101">
                  <c:v>10964.781961431932</c:v>
                </c:pt>
                <c:pt idx="102">
                  <c:v>12022.64434617422</c:v>
                </c:pt>
                <c:pt idx="103">
                  <c:v>13182.567385564173</c:v>
                </c:pt>
                <c:pt idx="104">
                  <c:v>14454.397707459388</c:v>
                </c:pt>
                <c:pt idx="105">
                  <c:v>15848.93192461126</c:v>
                </c:pt>
                <c:pt idx="106">
                  <c:v>17378.008287493893</c:v>
                </c:pt>
                <c:pt idx="107">
                  <c:v>19054.607179632625</c:v>
                </c:pt>
                <c:pt idx="108">
                  <c:v>20892.961308540565</c:v>
                </c:pt>
                <c:pt idx="109">
                  <c:v>22908.67652767792</c:v>
                </c:pt>
                <c:pt idx="110">
                  <c:v>25118.86431509601</c:v>
                </c:pt>
                <c:pt idx="111">
                  <c:v>27542.287033381894</c:v>
                </c:pt>
                <c:pt idx="112">
                  <c:v>30199.517204020416</c:v>
                </c:pt>
                <c:pt idx="113">
                  <c:v>33113.11214825939</c:v>
                </c:pt>
                <c:pt idx="114">
                  <c:v>36307.80547701044</c:v>
                </c:pt>
                <c:pt idx="115">
                  <c:v>39810.71705535007</c:v>
                </c:pt>
                <c:pt idx="116">
                  <c:v>43651.58322401698</c:v>
                </c:pt>
                <c:pt idx="117">
                  <c:v>47863.00923226425</c:v>
                </c:pt>
                <c:pt idx="118">
                  <c:v>52480.74602497772</c:v>
                </c:pt>
                <c:pt idx="119">
                  <c:v>57543.993733716205</c:v>
                </c:pt>
                <c:pt idx="120">
                  <c:v>63095.73444801989</c:v>
                </c:pt>
                <c:pt idx="121">
                  <c:v>69183.09709189428</c:v>
                </c:pt>
                <c:pt idx="122">
                  <c:v>75857.75750291908</c:v>
                </c:pt>
                <c:pt idx="123">
                  <c:v>83176.37711026787</c:v>
                </c:pt>
                <c:pt idx="124">
                  <c:v>91201.08393559183</c:v>
                </c:pt>
                <c:pt idx="125">
                  <c:v>100000.00000000095</c:v>
                </c:pt>
                <c:pt idx="126">
                  <c:v>109647.81961431955</c:v>
                </c:pt>
                <c:pt idx="127">
                  <c:v>120226.44346174246</c:v>
                </c:pt>
                <c:pt idx="128">
                  <c:v>131825.673855642</c:v>
                </c:pt>
                <c:pt idx="129">
                  <c:v>144543.97707459418</c:v>
                </c:pt>
                <c:pt idx="130">
                  <c:v>158489.31924611292</c:v>
                </c:pt>
                <c:pt idx="131">
                  <c:v>173780.08287493928</c:v>
                </c:pt>
                <c:pt idx="132">
                  <c:v>190546.07179632664</c:v>
                </c:pt>
                <c:pt idx="133">
                  <c:v>208929.61308540608</c:v>
                </c:pt>
                <c:pt idx="134">
                  <c:v>229086.76527677965</c:v>
                </c:pt>
                <c:pt idx="135">
                  <c:v>251188.6431509606</c:v>
                </c:pt>
                <c:pt idx="136">
                  <c:v>275422.8703338195</c:v>
                </c:pt>
                <c:pt idx="137">
                  <c:v>301995.17204020475</c:v>
                </c:pt>
                <c:pt idx="138">
                  <c:v>331131.1214825946</c:v>
                </c:pt>
                <c:pt idx="139">
                  <c:v>363078.05477010517</c:v>
                </c:pt>
                <c:pt idx="140">
                  <c:v>398107.17055350146</c:v>
                </c:pt>
                <c:pt idx="141">
                  <c:v>436515.8322401706</c:v>
                </c:pt>
                <c:pt idx="142">
                  <c:v>478630.0923226435</c:v>
                </c:pt>
                <c:pt idx="143">
                  <c:v>524807.4602497782</c:v>
                </c:pt>
                <c:pt idx="144">
                  <c:v>575439.9373371631</c:v>
                </c:pt>
                <c:pt idx="145">
                  <c:v>630957.3444802001</c:v>
                </c:pt>
                <c:pt idx="146">
                  <c:v>691830.970918944</c:v>
                </c:pt>
                <c:pt idx="147">
                  <c:v>758577.575029192</c:v>
                </c:pt>
                <c:pt idx="148">
                  <c:v>831763.7711026801</c:v>
                </c:pt>
                <c:pt idx="149">
                  <c:v>912010.8393559199</c:v>
                </c:pt>
                <c:pt idx="150">
                  <c:v>1000000.0000000112</c:v>
                </c:pt>
              </c:numCache>
            </c:numRef>
          </c:xVal>
          <c:yVal>
            <c:numRef>
              <c:f>Sheet1!$E$34:$E$184</c:f>
              <c:numCache>
                <c:ptCount val="151"/>
                <c:pt idx="0">
                  <c:v>90.53426185677361</c:v>
                </c:pt>
                <c:pt idx="1">
                  <c:v>90.59674715359515</c:v>
                </c:pt>
                <c:pt idx="2">
                  <c:v>90.64881883634295</c:v>
                </c:pt>
                <c:pt idx="3">
                  <c:v>90.69219864113221</c:v>
                </c:pt>
                <c:pt idx="4">
                  <c:v>90.72832787178716</c:v>
                </c:pt>
                <c:pt idx="5">
                  <c:v>90.75841177088462</c:v>
                </c:pt>
                <c:pt idx="6">
                  <c:v>90.78345727635013</c:v>
                </c:pt>
                <c:pt idx="7">
                  <c:v>90.80430502060804</c:v>
                </c:pt>
                <c:pt idx="8">
                  <c:v>90.82165636130377</c:v>
                </c:pt>
                <c:pt idx="9">
                  <c:v>90.83609615368918</c:v>
                </c:pt>
                <c:pt idx="10">
                  <c:v>90.84811189317118</c:v>
                </c:pt>
                <c:pt idx="11">
                  <c:v>90.8581097773624</c:v>
                </c:pt>
                <c:pt idx="12">
                  <c:v>90.8664281631557</c:v>
                </c:pt>
                <c:pt idx="13">
                  <c:v>90.8733488273392</c:v>
                </c:pt>
                <c:pt idx="14">
                  <c:v>90.87910637960479</c:v>
                </c:pt>
                <c:pt idx="15">
                  <c:v>90.88389612442485</c:v>
                </c:pt>
                <c:pt idx="16">
                  <c:v>90.88788062278506</c:v>
                </c:pt>
                <c:pt idx="17">
                  <c:v>90.89119516558907</c:v>
                </c:pt>
                <c:pt idx="18">
                  <c:v>90.89395233703247</c:v>
                </c:pt>
                <c:pt idx="19">
                  <c:v>90.89624581772078</c:v>
                </c:pt>
                <c:pt idx="20">
                  <c:v>90.89815355312595</c:v>
                </c:pt>
                <c:pt idx="21">
                  <c:v>90.89974039255468</c:v>
                </c:pt>
                <c:pt idx="22">
                  <c:v>90.9010602865966</c:v>
                </c:pt>
                <c:pt idx="23">
                  <c:v>90.9021581165595</c:v>
                </c:pt>
                <c:pt idx="24">
                  <c:v>90.9030712172665</c:v>
                </c:pt>
                <c:pt idx="25">
                  <c:v>90.90383064442527</c:v>
                </c:pt>
                <c:pt idx="26">
                  <c:v>90.90446222927544</c:v>
                </c:pt>
                <c:pt idx="27">
                  <c:v>90.90498745611046</c:v>
                </c:pt>
                <c:pt idx="28">
                  <c:v>90.90542419233341</c:v>
                </c:pt>
                <c:pt idx="29">
                  <c:v>90.90578729574945</c:v>
                </c:pt>
                <c:pt idx="30">
                  <c:v>90.90608911966373</c:v>
                </c:pt>
                <c:pt idx="31">
                  <c:v>90.90633993290582</c:v>
                </c:pt>
                <c:pt idx="32">
                  <c:v>90.90654826902633</c:v>
                </c:pt>
                <c:pt idx="33">
                  <c:v>90.90672121651752</c:v>
                </c:pt>
                <c:pt idx="34">
                  <c:v>90.90686465991033</c:v>
                </c:pt>
                <c:pt idx="35">
                  <c:v>90.90698347993734</c:v>
                </c:pt>
                <c:pt idx="36">
                  <c:v>90.90708171956196</c:v>
                </c:pt>
                <c:pt idx="37">
                  <c:v>90.90716272151637</c:v>
                </c:pt>
                <c:pt idx="38">
                  <c:v>90.90722924202309</c:v>
                </c:pt>
                <c:pt idx="39">
                  <c:v>90.90728354456675</c:v>
                </c:pt>
                <c:pt idx="40">
                  <c:v>90.90732747690397</c:v>
                </c:pt>
                <c:pt idx="41">
                  <c:v>90.90736253393115</c:v>
                </c:pt>
                <c:pt idx="42">
                  <c:v>90.90738990854688</c:v>
                </c:pt>
                <c:pt idx="43">
                  <c:v>90.90741053224046</c:v>
                </c:pt>
                <c:pt idx="44">
                  <c:v>90.90742510678595</c:v>
                </c:pt>
                <c:pt idx="45">
                  <c:v>90.90743412812053</c:v>
                </c:pt>
                <c:pt idx="46">
                  <c:v>90.90743790321915</c:v>
                </c:pt>
                <c:pt idx="47">
                  <c:v>90.90743656053968</c:v>
                </c:pt>
                <c:pt idx="48">
                  <c:v>90.90743005439384</c:v>
                </c:pt>
                <c:pt idx="49">
                  <c:v>90.9074181633926</c:v>
                </c:pt>
                <c:pt idx="50">
                  <c:v>90.90740048291318</c:v>
                </c:pt>
                <c:pt idx="51">
                  <c:v>90.90737641133136</c:v>
                </c:pt>
                <c:pt idx="52">
                  <c:v>90.90734512955079</c:v>
                </c:pt>
                <c:pt idx="53">
                  <c:v>90.90730557313286</c:v>
                </c:pt>
                <c:pt idx="54">
                  <c:v>90.90725639607909</c:v>
                </c:pt>
                <c:pt idx="55">
                  <c:v>90.90719592503406</c:v>
                </c:pt>
                <c:pt idx="56">
                  <c:v>90.90712210235122</c:v>
                </c:pt>
                <c:pt idx="57">
                  <c:v>90.9070324160851</c:v>
                </c:pt>
                <c:pt idx="58">
                  <c:v>90.90692381452916</c:v>
                </c:pt>
                <c:pt idx="59">
                  <c:v>90.90679260239307</c:v>
                </c:pt>
                <c:pt idx="60">
                  <c:v>90.90663431508965</c:v>
                </c:pt>
                <c:pt idx="61">
                  <c:v>90.90644356685775</c:v>
                </c:pt>
                <c:pt idx="62">
                  <c:v>90.90621386755929</c:v>
                </c:pt>
                <c:pt idx="63">
                  <c:v>90.90593740192497</c:v>
                </c:pt>
                <c:pt idx="64">
                  <c:v>90.90560476375009</c:v>
                </c:pt>
                <c:pt idx="65">
                  <c:v>90.90520463601382</c:v>
                </c:pt>
                <c:pt idx="66">
                  <c:v>90.9047234060639</c:v>
                </c:pt>
                <c:pt idx="67">
                  <c:v>90.904144702811</c:v>
                </c:pt>
                <c:pt idx="68">
                  <c:v>90.90344884024046</c:v>
                </c:pt>
                <c:pt idx="69">
                  <c:v>90.90261214838586</c:v>
                </c:pt>
                <c:pt idx="70">
                  <c:v>90.90160616911592</c:v>
                </c:pt>
                <c:pt idx="71">
                  <c:v>90.90039668953793</c:v>
                </c:pt>
                <c:pt idx="72">
                  <c:v>90.89894258037052</c:v>
                </c:pt>
                <c:pt idx="73">
                  <c:v>90.89719440011099</c:v>
                </c:pt>
                <c:pt idx="74">
                  <c:v>90.89509271800986</c:v>
                </c:pt>
                <c:pt idx="75">
                  <c:v>90.8925660995236</c:v>
                </c:pt>
                <c:pt idx="76">
                  <c:v>90.88952868675916</c:v>
                </c:pt>
                <c:pt idx="77">
                  <c:v>90.88587729311557</c:v>
                </c:pt>
                <c:pt idx="78">
                  <c:v>90.88148791547964</c:v>
                </c:pt>
                <c:pt idx="79">
                  <c:v>90.87621154849977</c:v>
                </c:pt>
                <c:pt idx="80">
                  <c:v>90.86986916313508</c:v>
                </c:pt>
                <c:pt idx="81">
                  <c:v>90.86224568529123</c:v>
                </c:pt>
                <c:pt idx="82">
                  <c:v>90.85308277928723</c:v>
                </c:pt>
                <c:pt idx="83">
                  <c:v>90.842070204491</c:v>
                </c:pt>
                <c:pt idx="84">
                  <c:v>90.82883547104683</c:v>
                </c:pt>
                <c:pt idx="85">
                  <c:v>90.81293147157302</c:v>
                </c:pt>
                <c:pt idx="86">
                  <c:v>90.79382170953012</c:v>
                </c:pt>
                <c:pt idx="87">
                  <c:v>90.77086268141407</c:v>
                </c:pt>
                <c:pt idx="88">
                  <c:v>90.74328289922674</c:v>
                </c:pt>
                <c:pt idx="89">
                  <c:v>90.7101579627885</c:v>
                </c:pt>
                <c:pt idx="90">
                  <c:v>90.67038101053717</c:v>
                </c:pt>
                <c:pt idx="91">
                  <c:v>90.62262779645864</c:v>
                </c:pt>
                <c:pt idx="92">
                  <c:v>90.56531556633604</c:v>
                </c:pt>
                <c:pt idx="93">
                  <c:v>90.49655484906546</c:v>
                </c:pt>
                <c:pt idx="94">
                  <c:v>90.41409325430254</c:v>
                </c:pt>
                <c:pt idx="95">
                  <c:v>90.31525039964924</c:v>
                </c:pt>
                <c:pt idx="96">
                  <c:v>90.19684321259626</c:v>
                </c:pt>
                <c:pt idx="97">
                  <c:v>90.05510111138042</c:v>
                </c:pt>
                <c:pt idx="98">
                  <c:v>89.88557102825844</c:v>
                </c:pt>
                <c:pt idx="99">
                  <c:v>89.68301298150834</c:v>
                </c:pt>
                <c:pt idx="100">
                  <c:v>89.44128803294338</c:v>
                </c:pt>
                <c:pt idx="101">
                  <c:v>89.15324210920686</c:v>
                </c:pt>
                <c:pt idx="102">
                  <c:v>88.81059145119721</c:v>
                </c:pt>
                <c:pt idx="103">
                  <c:v>88.40381850971511</c:v>
                </c:pt>
                <c:pt idx="104">
                  <c:v>87.92209099994518</c:v>
                </c:pt>
                <c:pt idx="105">
                  <c:v>87.35322152020498</c:v>
                </c:pt>
                <c:pt idx="106">
                  <c:v>86.6836903754529</c:v>
                </c:pt>
                <c:pt idx="107">
                  <c:v>85.89875942436294</c:v>
                </c:pt>
                <c:pt idx="108">
                  <c:v>84.98270880516888</c:v>
                </c:pt>
                <c:pt idx="109">
                  <c:v>83.91922960815319</c:v>
                </c:pt>
                <c:pt idx="110">
                  <c:v>82.69200168435611</c:v>
                </c:pt>
                <c:pt idx="111">
                  <c:v>81.28547422174758</c:v>
                </c:pt>
                <c:pt idx="112">
                  <c:v>79.68584522918123</c:v>
                </c:pt>
                <c:pt idx="113">
                  <c:v>77.88220385076811</c:v>
                </c:pt>
                <c:pt idx="114">
                  <c:v>75.86775859401286</c:v>
                </c:pt>
                <c:pt idx="115">
                  <c:v>73.64103135686369</c:v>
                </c:pt>
                <c:pt idx="116">
                  <c:v>71.20686220669482</c:v>
                </c:pt>
                <c:pt idx="117">
                  <c:v>68.57705639149194</c:v>
                </c:pt>
                <c:pt idx="118">
                  <c:v>65.77052466256363</c:v>
                </c:pt>
                <c:pt idx="119">
                  <c:v>62.81282516383541</c:v>
                </c:pt>
                <c:pt idx="120">
                  <c:v>59.73510287386509</c:v>
                </c:pt>
                <c:pt idx="121">
                  <c:v>56.57252199412625</c:v>
                </c:pt>
                <c:pt idx="122">
                  <c:v>53.36237226432401</c:v>
                </c:pt>
                <c:pt idx="123">
                  <c:v>50.14207903171987</c:v>
                </c:pt>
                <c:pt idx="124">
                  <c:v>46.94734746016027</c:v>
                </c:pt>
                <c:pt idx="125">
                  <c:v>43.81062725347748</c:v>
                </c:pt>
                <c:pt idx="126">
                  <c:v>40.760011910953104</c:v>
                </c:pt>
                <c:pt idx="127">
                  <c:v>37.8186071677896</c:v>
                </c:pt>
                <c:pt idx="128">
                  <c:v>35.00433544802961</c:v>
                </c:pt>
                <c:pt idx="129">
                  <c:v>32.33009769348766</c:v>
                </c:pt>
                <c:pt idx="130">
                  <c:v>29.804193106365936</c:v>
                </c:pt>
                <c:pt idx="131">
                  <c:v>27.430897122584426</c:v>
                </c:pt>
                <c:pt idx="132">
                  <c:v>25.211111324024802</c:v>
                </c:pt>
                <c:pt idx="133">
                  <c:v>23.143018912582775</c:v>
                </c:pt>
                <c:pt idx="134">
                  <c:v>21.222700294483477</c:v>
                </c:pt>
                <c:pt idx="135">
                  <c:v>19.444681839046392</c:v>
                </c:pt>
                <c:pt idx="136">
                  <c:v>17.80240542003128</c:v>
                </c:pt>
                <c:pt idx="137">
                  <c:v>16.28861666757983</c:v>
                </c:pt>
                <c:pt idx="138">
                  <c:v>14.895676447213294</c:v>
                </c:pt>
                <c:pt idx="139">
                  <c:v>13.615803740195185</c:v>
                </c:pt>
                <c:pt idx="140">
                  <c:v>12.44125965909787</c:v>
                </c:pt>
                <c:pt idx="141">
                  <c:v>11.364482514984916</c:v>
                </c:pt>
                <c:pt idx="142">
                  <c:v>10.378183217848642</c:v>
                </c:pt>
                <c:pt idx="143">
                  <c:v>9.475409239105192</c:v>
                </c:pt>
                <c:pt idx="144">
                  <c:v>8.649584158410303</c:v>
                </c:pt>
                <c:pt idx="145">
                  <c:v>7.894528618468614</c:v>
                </c:pt>
                <c:pt idx="146">
                  <c:v>7.204467409939437</c:v>
                </c:pt>
                <c:pt idx="147">
                  <c:v>6.574026444994739</c:v>
                </c:pt>
                <c:pt idx="148">
                  <c:v>5.998222563757793</c:v>
                </c:pt>
                <c:pt idx="149">
                  <c:v>5.4724484468822725</c:v>
                </c:pt>
                <c:pt idx="150">
                  <c:v>4.992454365412617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M @ B=0.03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Sheet1!$A$34:$A$184</c:f>
              <c:numCache>
                <c:ptCount val="151"/>
                <c:pt idx="0">
                  <c:v>1</c:v>
                </c:pt>
                <c:pt idx="1">
                  <c:v>1.096478196143185</c:v>
                </c:pt>
                <c:pt idx="2">
                  <c:v>1.2022644346174132</c:v>
                </c:pt>
                <c:pt idx="3">
                  <c:v>1.3182567385564075</c:v>
                </c:pt>
                <c:pt idx="4">
                  <c:v>1.445439770745928</c:v>
                </c:pt>
                <c:pt idx="5">
                  <c:v>1.5848931924611143</c:v>
                </c:pt>
                <c:pt idx="6">
                  <c:v>1.7378008287493765</c:v>
                </c:pt>
                <c:pt idx="7">
                  <c:v>1.9054607179632483</c:v>
                </c:pt>
                <c:pt idx="8">
                  <c:v>2.089296130854041</c:v>
                </c:pt>
                <c:pt idx="9">
                  <c:v>2.290867652767775</c:v>
                </c:pt>
                <c:pt idx="10">
                  <c:v>2.5118864315095824</c:v>
                </c:pt>
                <c:pt idx="11">
                  <c:v>2.754228703338169</c:v>
                </c:pt>
                <c:pt idx="12">
                  <c:v>3.019951720402019</c:v>
                </c:pt>
                <c:pt idx="13">
                  <c:v>3.3113112148259143</c:v>
                </c:pt>
                <c:pt idx="14">
                  <c:v>3.6307805477010175</c:v>
                </c:pt>
                <c:pt idx="15">
                  <c:v>3.981071705534977</c:v>
                </c:pt>
                <c:pt idx="16">
                  <c:v>4.3651583224016655</c:v>
                </c:pt>
                <c:pt idx="17">
                  <c:v>4.78630092322639</c:v>
                </c:pt>
                <c:pt idx="18">
                  <c:v>5.248074602497733</c:v>
                </c:pt>
                <c:pt idx="19">
                  <c:v>5.7543993733715775</c:v>
                </c:pt>
                <c:pt idx="20">
                  <c:v>6.309573444801942</c:v>
                </c:pt>
                <c:pt idx="21">
                  <c:v>6.918309709189376</c:v>
                </c:pt>
                <c:pt idx="22">
                  <c:v>7.585775750291851</c:v>
                </c:pt>
                <c:pt idx="23">
                  <c:v>8.317637711026725</c:v>
                </c:pt>
                <c:pt idx="24">
                  <c:v>9.120108393559114</c:v>
                </c:pt>
                <c:pt idx="25">
                  <c:v>10.00000000000002</c:v>
                </c:pt>
                <c:pt idx="26">
                  <c:v>10.964781961431873</c:v>
                </c:pt>
                <c:pt idx="27">
                  <c:v>12.022644346174156</c:v>
                </c:pt>
                <c:pt idx="28">
                  <c:v>13.1825673855641</c:v>
                </c:pt>
                <c:pt idx="29">
                  <c:v>14.454397707459309</c:v>
                </c:pt>
                <c:pt idx="30">
                  <c:v>15.848931924611174</c:v>
                </c:pt>
                <c:pt idx="31">
                  <c:v>17.3780082874938</c:v>
                </c:pt>
                <c:pt idx="32">
                  <c:v>19.054607179632523</c:v>
                </c:pt>
                <c:pt idx="33">
                  <c:v>20.892961308540453</c:v>
                </c:pt>
                <c:pt idx="34">
                  <c:v>22.908676527677795</c:v>
                </c:pt>
                <c:pt idx="35">
                  <c:v>25.118864315095873</c:v>
                </c:pt>
                <c:pt idx="36">
                  <c:v>27.542287033381747</c:v>
                </c:pt>
                <c:pt idx="37">
                  <c:v>30.199517204020253</c:v>
                </c:pt>
                <c:pt idx="38">
                  <c:v>33.11311214825921</c:v>
                </c:pt>
                <c:pt idx="39">
                  <c:v>36.30780547701025</c:v>
                </c:pt>
                <c:pt idx="40">
                  <c:v>39.810717055349855</c:v>
                </c:pt>
                <c:pt idx="41">
                  <c:v>43.65158322401674</c:v>
                </c:pt>
                <c:pt idx="42">
                  <c:v>47.863009232264</c:v>
                </c:pt>
                <c:pt idx="43">
                  <c:v>52.48074602497744</c:v>
                </c:pt>
                <c:pt idx="44">
                  <c:v>57.543993733715894</c:v>
                </c:pt>
                <c:pt idx="45">
                  <c:v>63.09573444801955</c:v>
                </c:pt>
                <c:pt idx="46">
                  <c:v>69.1830970918939</c:v>
                </c:pt>
                <c:pt idx="47">
                  <c:v>75.85775750291866</c:v>
                </c:pt>
                <c:pt idx="48">
                  <c:v>83.17637711026741</c:v>
                </c:pt>
                <c:pt idx="49">
                  <c:v>91.20108393559131</c:v>
                </c:pt>
                <c:pt idx="50">
                  <c:v>100.00000000000038</c:v>
                </c:pt>
                <c:pt idx="51">
                  <c:v>109.64781961431893</c:v>
                </c:pt>
                <c:pt idx="52">
                  <c:v>120.22644346174177</c:v>
                </c:pt>
                <c:pt idx="53">
                  <c:v>131.82567385564124</c:v>
                </c:pt>
                <c:pt idx="54">
                  <c:v>144.54397707459336</c:v>
                </c:pt>
                <c:pt idx="55">
                  <c:v>158.48931924611202</c:v>
                </c:pt>
                <c:pt idx="56">
                  <c:v>173.7800828749383</c:v>
                </c:pt>
                <c:pt idx="57">
                  <c:v>190.54607179632555</c:v>
                </c:pt>
                <c:pt idx="58">
                  <c:v>208.92961308540487</c:v>
                </c:pt>
                <c:pt idx="59">
                  <c:v>229.08676527677832</c:v>
                </c:pt>
                <c:pt idx="60">
                  <c:v>251.18864315095914</c:v>
                </c:pt>
                <c:pt idx="61">
                  <c:v>275.4228703338179</c:v>
                </c:pt>
                <c:pt idx="62">
                  <c:v>301.99517204020304</c:v>
                </c:pt>
                <c:pt idx="63">
                  <c:v>331.1311214825927</c:v>
                </c:pt>
                <c:pt idx="64">
                  <c:v>363.0780547701031</c:v>
                </c:pt>
                <c:pt idx="65">
                  <c:v>398.1071705534992</c:v>
                </c:pt>
                <c:pt idx="66">
                  <c:v>436.51583224016815</c:v>
                </c:pt>
                <c:pt idx="67">
                  <c:v>478.6300923226408</c:v>
                </c:pt>
                <c:pt idx="68">
                  <c:v>524.8074602497753</c:v>
                </c:pt>
                <c:pt idx="69">
                  <c:v>575.4399373371599</c:v>
                </c:pt>
                <c:pt idx="70">
                  <c:v>630.9573444801965</c:v>
                </c:pt>
                <c:pt idx="71">
                  <c:v>691.8309709189401</c:v>
                </c:pt>
                <c:pt idx="72">
                  <c:v>758.5775750291878</c:v>
                </c:pt>
                <c:pt idx="73">
                  <c:v>831.7637711026755</c:v>
                </c:pt>
                <c:pt idx="74">
                  <c:v>912.0108393559148</c:v>
                </c:pt>
                <c:pt idx="75">
                  <c:v>1000.0000000000056</c:v>
                </c:pt>
                <c:pt idx="76">
                  <c:v>1096.478196143191</c:v>
                </c:pt>
                <c:pt idx="77">
                  <c:v>1202.2644346174197</c:v>
                </c:pt>
                <c:pt idx="78">
                  <c:v>1318.2567385564146</c:v>
                </c:pt>
                <c:pt idx="79">
                  <c:v>1445.439770745936</c:v>
                </c:pt>
                <c:pt idx="80">
                  <c:v>1584.893192461123</c:v>
                </c:pt>
                <c:pt idx="81">
                  <c:v>1737.800828749386</c:v>
                </c:pt>
                <c:pt idx="82">
                  <c:v>1905.460717963259</c:v>
                </c:pt>
                <c:pt idx="83">
                  <c:v>2089.2961308540525</c:v>
                </c:pt>
                <c:pt idx="84">
                  <c:v>2290.8676527677876</c:v>
                </c:pt>
                <c:pt idx="85">
                  <c:v>2511.886431509596</c:v>
                </c:pt>
                <c:pt idx="86">
                  <c:v>2754.228703338184</c:v>
                </c:pt>
                <c:pt idx="87">
                  <c:v>3019.951720402036</c:v>
                </c:pt>
                <c:pt idx="88">
                  <c:v>3311.3112148259324</c:v>
                </c:pt>
                <c:pt idx="89">
                  <c:v>3630.7805477010374</c:v>
                </c:pt>
                <c:pt idx="90">
                  <c:v>3981.071705534999</c:v>
                </c:pt>
                <c:pt idx="91">
                  <c:v>4365.1583224016895</c:v>
                </c:pt>
                <c:pt idx="92">
                  <c:v>4786.300923226417</c:v>
                </c:pt>
                <c:pt idx="93">
                  <c:v>5248.0746024977625</c:v>
                </c:pt>
                <c:pt idx="94">
                  <c:v>5754.39937337161</c:v>
                </c:pt>
                <c:pt idx="95">
                  <c:v>6309.5734448019775</c:v>
                </c:pt>
                <c:pt idx="96">
                  <c:v>6918.309709189415</c:v>
                </c:pt>
                <c:pt idx="97">
                  <c:v>7585.775750291893</c:v>
                </c:pt>
                <c:pt idx="98">
                  <c:v>8317.637711026771</c:v>
                </c:pt>
                <c:pt idx="99">
                  <c:v>9120.108393559165</c:v>
                </c:pt>
                <c:pt idx="100">
                  <c:v>10000.000000000075</c:v>
                </c:pt>
                <c:pt idx="101">
                  <c:v>10964.781961431932</c:v>
                </c:pt>
                <c:pt idx="102">
                  <c:v>12022.64434617422</c:v>
                </c:pt>
                <c:pt idx="103">
                  <c:v>13182.567385564173</c:v>
                </c:pt>
                <c:pt idx="104">
                  <c:v>14454.397707459388</c:v>
                </c:pt>
                <c:pt idx="105">
                  <c:v>15848.93192461126</c:v>
                </c:pt>
                <c:pt idx="106">
                  <c:v>17378.008287493893</c:v>
                </c:pt>
                <c:pt idx="107">
                  <c:v>19054.607179632625</c:v>
                </c:pt>
                <c:pt idx="108">
                  <c:v>20892.961308540565</c:v>
                </c:pt>
                <c:pt idx="109">
                  <c:v>22908.67652767792</c:v>
                </c:pt>
                <c:pt idx="110">
                  <c:v>25118.86431509601</c:v>
                </c:pt>
                <c:pt idx="111">
                  <c:v>27542.287033381894</c:v>
                </c:pt>
                <c:pt idx="112">
                  <c:v>30199.517204020416</c:v>
                </c:pt>
                <c:pt idx="113">
                  <c:v>33113.11214825939</c:v>
                </c:pt>
                <c:pt idx="114">
                  <c:v>36307.80547701044</c:v>
                </c:pt>
                <c:pt idx="115">
                  <c:v>39810.71705535007</c:v>
                </c:pt>
                <c:pt idx="116">
                  <c:v>43651.58322401698</c:v>
                </c:pt>
                <c:pt idx="117">
                  <c:v>47863.00923226425</c:v>
                </c:pt>
                <c:pt idx="118">
                  <c:v>52480.74602497772</c:v>
                </c:pt>
                <c:pt idx="119">
                  <c:v>57543.993733716205</c:v>
                </c:pt>
                <c:pt idx="120">
                  <c:v>63095.73444801989</c:v>
                </c:pt>
                <c:pt idx="121">
                  <c:v>69183.09709189428</c:v>
                </c:pt>
                <c:pt idx="122">
                  <c:v>75857.75750291908</c:v>
                </c:pt>
                <c:pt idx="123">
                  <c:v>83176.37711026787</c:v>
                </c:pt>
                <c:pt idx="124">
                  <c:v>91201.08393559183</c:v>
                </c:pt>
                <c:pt idx="125">
                  <c:v>100000.00000000095</c:v>
                </c:pt>
                <c:pt idx="126">
                  <c:v>109647.81961431955</c:v>
                </c:pt>
                <c:pt idx="127">
                  <c:v>120226.44346174246</c:v>
                </c:pt>
                <c:pt idx="128">
                  <c:v>131825.673855642</c:v>
                </c:pt>
                <c:pt idx="129">
                  <c:v>144543.97707459418</c:v>
                </c:pt>
                <c:pt idx="130">
                  <c:v>158489.31924611292</c:v>
                </c:pt>
                <c:pt idx="131">
                  <c:v>173780.08287493928</c:v>
                </c:pt>
                <c:pt idx="132">
                  <c:v>190546.07179632664</c:v>
                </c:pt>
                <c:pt idx="133">
                  <c:v>208929.61308540608</c:v>
                </c:pt>
                <c:pt idx="134">
                  <c:v>229086.76527677965</c:v>
                </c:pt>
                <c:pt idx="135">
                  <c:v>251188.6431509606</c:v>
                </c:pt>
                <c:pt idx="136">
                  <c:v>275422.8703338195</c:v>
                </c:pt>
                <c:pt idx="137">
                  <c:v>301995.17204020475</c:v>
                </c:pt>
                <c:pt idx="138">
                  <c:v>331131.1214825946</c:v>
                </c:pt>
                <c:pt idx="139">
                  <c:v>363078.05477010517</c:v>
                </c:pt>
                <c:pt idx="140">
                  <c:v>398107.17055350146</c:v>
                </c:pt>
                <c:pt idx="141">
                  <c:v>436515.8322401706</c:v>
                </c:pt>
                <c:pt idx="142">
                  <c:v>478630.0923226435</c:v>
                </c:pt>
                <c:pt idx="143">
                  <c:v>524807.4602497782</c:v>
                </c:pt>
                <c:pt idx="144">
                  <c:v>575439.9373371631</c:v>
                </c:pt>
                <c:pt idx="145">
                  <c:v>630957.3444802001</c:v>
                </c:pt>
                <c:pt idx="146">
                  <c:v>691830.970918944</c:v>
                </c:pt>
                <c:pt idx="147">
                  <c:v>758577.575029192</c:v>
                </c:pt>
                <c:pt idx="148">
                  <c:v>831763.7711026801</c:v>
                </c:pt>
                <c:pt idx="149">
                  <c:v>912010.8393559199</c:v>
                </c:pt>
                <c:pt idx="150">
                  <c:v>1000000.0000000112</c:v>
                </c:pt>
              </c:numCache>
            </c:numRef>
          </c:xVal>
          <c:yVal>
            <c:numRef>
              <c:f>Sheet1!$F$34:$F$184</c:f>
              <c:numCache>
                <c:ptCount val="151"/>
                <c:pt idx="0">
                  <c:v>32.241092922346915</c:v>
                </c:pt>
                <c:pt idx="1">
                  <c:v>32.24391244598947</c:v>
                </c:pt>
                <c:pt idx="2">
                  <c:v>32.2462581871527</c:v>
                </c:pt>
                <c:pt idx="3">
                  <c:v>32.248209679664704</c:v>
                </c:pt>
                <c:pt idx="4">
                  <c:v>32.24983313029883</c:v>
                </c:pt>
                <c:pt idx="5">
                  <c:v>32.251183644430526</c:v>
                </c:pt>
                <c:pt idx="6">
                  <c:v>32.25230708231217</c:v>
                </c:pt>
                <c:pt idx="7">
                  <c:v>32.25324160655643</c:v>
                </c:pt>
                <c:pt idx="8">
                  <c:v>32.254018971701605</c:v>
                </c:pt>
                <c:pt idx="9">
                  <c:v>32.254665598504545</c:v>
                </c:pt>
                <c:pt idx="10">
                  <c:v>32.25520346866089</c:v>
                </c:pt>
                <c:pt idx="11">
                  <c:v>32.25565086980566</c:v>
                </c:pt>
                <c:pt idx="12">
                  <c:v>32.25602301573458</c:v>
                </c:pt>
                <c:pt idx="13">
                  <c:v>32.25633256266696</c:v>
                </c:pt>
                <c:pt idx="14">
                  <c:v>32.256590038921075</c:v>
                </c:pt>
                <c:pt idx="15">
                  <c:v>32.256804202486656</c:v>
                </c:pt>
                <c:pt idx="16">
                  <c:v>32.25698233856811</c:v>
                </c:pt>
                <c:pt idx="17">
                  <c:v>32.25713050715797</c:v>
                </c:pt>
                <c:pt idx="18">
                  <c:v>32.257253749019895</c:v>
                </c:pt>
                <c:pt idx="19">
                  <c:v>32.25735625705938</c:v>
                </c:pt>
                <c:pt idx="20">
                  <c:v>32.25744151889179</c:v>
                </c:pt>
                <c:pt idx="21">
                  <c:v>32.257512435444234</c:v>
                </c:pt>
                <c:pt idx="22">
                  <c:v>32.25757141961688</c:v>
                </c:pt>
                <c:pt idx="23">
                  <c:v>32.25762047835335</c:v>
                </c:pt>
                <c:pt idx="24">
                  <c:v>32.25766128090859</c:v>
                </c:pt>
                <c:pt idx="25">
                  <c:v>32.2576952156333</c:v>
                </c:pt>
                <c:pt idx="26">
                  <c:v>32.257723437205</c:v>
                </c:pt>
                <c:pt idx="27">
                  <c:v>32.2577469059115</c:v>
                </c:pt>
                <c:pt idx="28">
                  <c:v>32.257766420321936</c:v>
                </c:pt>
                <c:pt idx="29">
                  <c:v>32.257782644456725</c:v>
                </c:pt>
                <c:pt idx="30">
                  <c:v>32.257796130380264</c:v>
                </c:pt>
                <c:pt idx="31">
                  <c:v>32.2578073369848</c:v>
                </c:pt>
                <c:pt idx="32">
                  <c:v>32.257816645604365</c:v>
                </c:pt>
                <c:pt idx="33">
                  <c:v>32.25782437299</c:v>
                </c:pt>
                <c:pt idx="34">
                  <c:v>32.25783078208763</c:v>
                </c:pt>
                <c:pt idx="35">
                  <c:v>32.25783609098516</c:v>
                </c:pt>
                <c:pt idx="36">
                  <c:v>32.257840480333314</c:v>
                </c:pt>
                <c:pt idx="37">
                  <c:v>32.25784409949272</c:v>
                </c:pt>
                <c:pt idx="38">
                  <c:v>32.257847071616126</c:v>
                </c:pt>
                <c:pt idx="39">
                  <c:v>32.257849497839075</c:v>
                </c:pt>
                <c:pt idx="40">
                  <c:v>32.25785146072122</c:v>
                </c:pt>
                <c:pt idx="41">
                  <c:v>32.2578530270557</c:v>
                </c:pt>
                <c:pt idx="42">
                  <c:v>32.25785425014189</c:v>
                </c:pt>
                <c:pt idx="43">
                  <c:v>32.25785517159911</c:v>
                </c:pt>
                <c:pt idx="44">
                  <c:v>32.25785582278283</c:v>
                </c:pt>
                <c:pt idx="45">
                  <c:v>32.257856225851604</c:v>
                </c:pt>
                <c:pt idx="46">
                  <c:v>32.25785639452111</c:v>
                </c:pt>
                <c:pt idx="47">
                  <c:v>32.25785633453087</c:v>
                </c:pt>
                <c:pt idx="48">
                  <c:v>32.257856043839524</c:v>
                </c:pt>
                <c:pt idx="49">
                  <c:v>32.25785551255538</c:v>
                </c:pt>
                <c:pt idx="50">
                  <c:v>32.257854722599824</c:v>
                </c:pt>
                <c:pt idx="51">
                  <c:v>32.25785364709216</c:v>
                </c:pt>
                <c:pt idx="52">
                  <c:v>32.25785224943488</c:v>
                </c:pt>
                <c:pt idx="53">
                  <c:v>32.257850482068356</c:v>
                </c:pt>
                <c:pt idx="54">
                  <c:v>32.25784828485247</c:v>
                </c:pt>
                <c:pt idx="55">
                  <c:v>32.2578455830202</c:v>
                </c:pt>
                <c:pt idx="56">
                  <c:v>32.257842284633455</c:v>
                </c:pt>
                <c:pt idx="57">
                  <c:v>32.25783827745466</c:v>
                </c:pt>
                <c:pt idx="58">
                  <c:v>32.2578334251276</c:v>
                </c:pt>
                <c:pt idx="59">
                  <c:v>32.25782756253755</c:v>
                </c:pt>
                <c:pt idx="60">
                  <c:v>32.25782049019293</c:v>
                </c:pt>
                <c:pt idx="61">
                  <c:v>32.2578119674372</c:v>
                </c:pt>
                <c:pt idx="62">
                  <c:v>32.2578017042601</c:v>
                </c:pt>
                <c:pt idx="63">
                  <c:v>32.25778935142969</c:v>
                </c:pt>
                <c:pt idx="64">
                  <c:v>32.257774488609336</c:v>
                </c:pt>
                <c:pt idx="65">
                  <c:v>32.257756610055495</c:v>
                </c:pt>
                <c:pt idx="66">
                  <c:v>32.257735107409815</c:v>
                </c:pt>
                <c:pt idx="67">
                  <c:v>32.25770924900006</c:v>
                </c:pt>
                <c:pt idx="68">
                  <c:v>32.257678154945935</c:v>
                </c:pt>
                <c:pt idx="69">
                  <c:v>32.25764076722313</c:v>
                </c:pt>
                <c:pt idx="70">
                  <c:v>32.25759581366765</c:v>
                </c:pt>
                <c:pt idx="71">
                  <c:v>32.25754176469633</c:v>
                </c:pt>
                <c:pt idx="72">
                  <c:v>32.25747678127238</c:v>
                </c:pt>
                <c:pt idx="73">
                  <c:v>32.257398652347256</c:v>
                </c:pt>
                <c:pt idx="74">
                  <c:v>32.25730471965294</c:v>
                </c:pt>
                <c:pt idx="75">
                  <c:v>32.257191787289635</c:v>
                </c:pt>
                <c:pt idx="76">
                  <c:v>32.25705601303832</c:v>
                </c:pt>
                <c:pt idx="77">
                  <c:v>32.25689277770847</c:v>
                </c:pt>
                <c:pt idx="78">
                  <c:v>32.256696528087524</c:v>
                </c:pt>
                <c:pt idx="79">
                  <c:v>32.25646058816617</c:v>
                </c:pt>
                <c:pt idx="80">
                  <c:v>32.256176932242006</c:v>
                </c:pt>
                <c:pt idx="81">
                  <c:v>32.25583591221857</c:v>
                </c:pt>
                <c:pt idx="82">
                  <c:v>32.25542592987501</c:v>
                </c:pt>
                <c:pt idx="83">
                  <c:v>32.254933043033425</c:v>
                </c:pt>
                <c:pt idx="84">
                  <c:v>32.25434049233687</c:v>
                </c:pt>
                <c:pt idx="85">
                  <c:v>32.2536281327003</c:v>
                </c:pt>
                <c:pt idx="86">
                  <c:v>32.25277175032646</c:v>
                </c:pt>
                <c:pt idx="87">
                  <c:v>32.25174224239086</c:v>
                </c:pt>
                <c:pt idx="88">
                  <c:v>32.25050463197997</c:v>
                </c:pt>
                <c:pt idx="89">
                  <c:v>32.24901688548219</c:v>
                </c:pt>
                <c:pt idx="90">
                  <c:v>32.247228493228015</c:v>
                </c:pt>
                <c:pt idx="91">
                  <c:v>32.24507876658068</c:v>
                </c:pt>
                <c:pt idx="92">
                  <c:v>32.24249479569446</c:v>
                </c:pt>
                <c:pt idx="93">
                  <c:v>32.239389001569016</c:v>
                </c:pt>
                <c:pt idx="94">
                  <c:v>32.23565620360456</c:v>
                </c:pt>
                <c:pt idx="95">
                  <c:v>32.23117010936443</c:v>
                </c:pt>
                <c:pt idx="96">
                  <c:v>32.2257791164537</c:v>
                </c:pt>
                <c:pt idx="97">
                  <c:v>32.21930129713158</c:v>
                </c:pt>
                <c:pt idx="98">
                  <c:v>32.21151841437793</c:v>
                </c:pt>
                <c:pt idx="99">
                  <c:v>32.20216879365987</c:v>
                </c:pt>
                <c:pt idx="100">
                  <c:v>32.190938847855676</c:v>
                </c:pt>
                <c:pt idx="101">
                  <c:v>32.17745302433424</c:v>
                </c:pt>
                <c:pt idx="102">
                  <c:v>32.16126191427688</c:v>
                </c:pt>
                <c:pt idx="103">
                  <c:v>32.141828237042574</c:v>
                </c:pt>
                <c:pt idx="104">
                  <c:v>32.11851039005013</c:v>
                </c:pt>
                <c:pt idx="105">
                  <c:v>32.090543242388435</c:v>
                </c:pt>
                <c:pt idx="106">
                  <c:v>32.057015855755616</c:v>
                </c:pt>
                <c:pt idx="107">
                  <c:v>32.01684585030726</c:v>
                </c:pt>
                <c:pt idx="108">
                  <c:v>31.96875021091574</c:v>
                </c:pt>
                <c:pt idx="109">
                  <c:v>31.91121247215271</c:v>
                </c:pt>
                <c:pt idx="110">
                  <c:v>31.842446455663698</c:v>
                </c:pt>
                <c:pt idx="111">
                  <c:v>31.76035709661755</c:v>
                </c:pt>
                <c:pt idx="112">
                  <c:v>31.66249942883184</c:v>
                </c:pt>
                <c:pt idx="113">
                  <c:v>31.546037547986277</c:v>
                </c:pt>
                <c:pt idx="114">
                  <c:v>31.407706384641983</c:v>
                </c:pt>
                <c:pt idx="115">
                  <c:v>31.24378042571636</c:v>
                </c:pt>
                <c:pt idx="116">
                  <c:v>31.050055122549214</c:v>
                </c:pt>
                <c:pt idx="117">
                  <c:v>30.82184854765821</c:v>
                </c:pt>
                <c:pt idx="118">
                  <c:v>30.55403273323912</c:v>
                </c:pt>
                <c:pt idx="119">
                  <c:v>30.241105704856622</c:v>
                </c:pt>
                <c:pt idx="120">
                  <c:v>29.877315971561984</c:v>
                </c:pt>
                <c:pt idx="121">
                  <c:v>29.45685039173623</c:v>
                </c:pt>
                <c:pt idx="122">
                  <c:v>28.974092996400366</c:v>
                </c:pt>
                <c:pt idx="123">
                  <c:v>28.42395565859015</c:v>
                </c:pt>
                <c:pt idx="124">
                  <c:v>27.802270992608037</c:v>
                </c:pt>
                <c:pt idx="125">
                  <c:v>27.106223992552824</c:v>
                </c:pt>
                <c:pt idx="126">
                  <c:v>26.334783502754057</c:v>
                </c:pt>
                <c:pt idx="127">
                  <c:v>25.48908106531893</c:v>
                </c:pt>
                <c:pt idx="128">
                  <c:v>24.57267757312855</c:v>
                </c:pt>
                <c:pt idx="129">
                  <c:v>23.59166190641814</c:v>
                </c:pt>
                <c:pt idx="130">
                  <c:v>22.55454275512485</c:v>
                </c:pt>
                <c:pt idx="131">
                  <c:v>21.47192373814797</c:v>
                </c:pt>
                <c:pt idx="132">
                  <c:v>20.35598697637912</c:v>
                </c:pt>
                <c:pt idx="133">
                  <c:v>19.21984272500076</c:v>
                </c:pt>
                <c:pt idx="134">
                  <c:v>18.07682383268439</c:v>
                </c:pt>
                <c:pt idx="135">
                  <c:v>16.939808350456698</c:v>
                </c:pt>
                <c:pt idx="136">
                  <c:v>15.820641533426048</c:v>
                </c:pt>
                <c:pt idx="137">
                  <c:v>14.729704619582192</c:v>
                </c:pt>
                <c:pt idx="138">
                  <c:v>13.67564953236836</c:v>
                </c:pt>
                <c:pt idx="139">
                  <c:v>12.665293084600032</c:v>
                </c:pt>
                <c:pt idx="140">
                  <c:v>11.70364596600709</c:v>
                </c:pt>
                <c:pt idx="141">
                  <c:v>10.794042295193762</c:v>
                </c:pt>
                <c:pt idx="142">
                  <c:v>9.938333828353919</c:v>
                </c:pt>
                <c:pt idx="143">
                  <c:v>9.137116713180314</c:v>
                </c:pt>
                <c:pt idx="144">
                  <c:v>8.389965376913443</c:v>
                </c:pt>
                <c:pt idx="145">
                  <c:v>7.695655615864273</c:v>
                </c:pt>
                <c:pt idx="146">
                  <c:v>7.052365811519875</c:v>
                </c:pt>
                <c:pt idx="147">
                  <c:v>6.45785073307371</c:v>
                </c:pt>
                <c:pt idx="148">
                  <c:v>5.909586412410024</c:v>
                </c:pt>
                <c:pt idx="149">
                  <c:v>5.404887220859532</c:v>
                </c:pt>
                <c:pt idx="150">
                  <c:v>4.940997805694046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M @ B=0.1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Sheet1!$A$34:$A$184</c:f>
              <c:numCache>
                <c:ptCount val="151"/>
                <c:pt idx="0">
                  <c:v>1</c:v>
                </c:pt>
                <c:pt idx="1">
                  <c:v>1.096478196143185</c:v>
                </c:pt>
                <c:pt idx="2">
                  <c:v>1.2022644346174132</c:v>
                </c:pt>
                <c:pt idx="3">
                  <c:v>1.3182567385564075</c:v>
                </c:pt>
                <c:pt idx="4">
                  <c:v>1.445439770745928</c:v>
                </c:pt>
                <c:pt idx="5">
                  <c:v>1.5848931924611143</c:v>
                </c:pt>
                <c:pt idx="6">
                  <c:v>1.7378008287493765</c:v>
                </c:pt>
                <c:pt idx="7">
                  <c:v>1.9054607179632483</c:v>
                </c:pt>
                <c:pt idx="8">
                  <c:v>2.089296130854041</c:v>
                </c:pt>
                <c:pt idx="9">
                  <c:v>2.290867652767775</c:v>
                </c:pt>
                <c:pt idx="10">
                  <c:v>2.5118864315095824</c:v>
                </c:pt>
                <c:pt idx="11">
                  <c:v>2.754228703338169</c:v>
                </c:pt>
                <c:pt idx="12">
                  <c:v>3.019951720402019</c:v>
                </c:pt>
                <c:pt idx="13">
                  <c:v>3.3113112148259143</c:v>
                </c:pt>
                <c:pt idx="14">
                  <c:v>3.6307805477010175</c:v>
                </c:pt>
                <c:pt idx="15">
                  <c:v>3.981071705534977</c:v>
                </c:pt>
                <c:pt idx="16">
                  <c:v>4.3651583224016655</c:v>
                </c:pt>
                <c:pt idx="17">
                  <c:v>4.78630092322639</c:v>
                </c:pt>
                <c:pt idx="18">
                  <c:v>5.248074602497733</c:v>
                </c:pt>
                <c:pt idx="19">
                  <c:v>5.7543993733715775</c:v>
                </c:pt>
                <c:pt idx="20">
                  <c:v>6.309573444801942</c:v>
                </c:pt>
                <c:pt idx="21">
                  <c:v>6.918309709189376</c:v>
                </c:pt>
                <c:pt idx="22">
                  <c:v>7.585775750291851</c:v>
                </c:pt>
                <c:pt idx="23">
                  <c:v>8.317637711026725</c:v>
                </c:pt>
                <c:pt idx="24">
                  <c:v>9.120108393559114</c:v>
                </c:pt>
                <c:pt idx="25">
                  <c:v>10.00000000000002</c:v>
                </c:pt>
                <c:pt idx="26">
                  <c:v>10.964781961431873</c:v>
                </c:pt>
                <c:pt idx="27">
                  <c:v>12.022644346174156</c:v>
                </c:pt>
                <c:pt idx="28">
                  <c:v>13.1825673855641</c:v>
                </c:pt>
                <c:pt idx="29">
                  <c:v>14.454397707459309</c:v>
                </c:pt>
                <c:pt idx="30">
                  <c:v>15.848931924611174</c:v>
                </c:pt>
                <c:pt idx="31">
                  <c:v>17.3780082874938</c:v>
                </c:pt>
                <c:pt idx="32">
                  <c:v>19.054607179632523</c:v>
                </c:pt>
                <c:pt idx="33">
                  <c:v>20.892961308540453</c:v>
                </c:pt>
                <c:pt idx="34">
                  <c:v>22.908676527677795</c:v>
                </c:pt>
                <c:pt idx="35">
                  <c:v>25.118864315095873</c:v>
                </c:pt>
                <c:pt idx="36">
                  <c:v>27.542287033381747</c:v>
                </c:pt>
                <c:pt idx="37">
                  <c:v>30.199517204020253</c:v>
                </c:pt>
                <c:pt idx="38">
                  <c:v>33.11311214825921</c:v>
                </c:pt>
                <c:pt idx="39">
                  <c:v>36.30780547701025</c:v>
                </c:pt>
                <c:pt idx="40">
                  <c:v>39.810717055349855</c:v>
                </c:pt>
                <c:pt idx="41">
                  <c:v>43.65158322401674</c:v>
                </c:pt>
                <c:pt idx="42">
                  <c:v>47.863009232264</c:v>
                </c:pt>
                <c:pt idx="43">
                  <c:v>52.48074602497744</c:v>
                </c:pt>
                <c:pt idx="44">
                  <c:v>57.543993733715894</c:v>
                </c:pt>
                <c:pt idx="45">
                  <c:v>63.09573444801955</c:v>
                </c:pt>
                <c:pt idx="46">
                  <c:v>69.1830970918939</c:v>
                </c:pt>
                <c:pt idx="47">
                  <c:v>75.85775750291866</c:v>
                </c:pt>
                <c:pt idx="48">
                  <c:v>83.17637711026741</c:v>
                </c:pt>
                <c:pt idx="49">
                  <c:v>91.20108393559131</c:v>
                </c:pt>
                <c:pt idx="50">
                  <c:v>100.00000000000038</c:v>
                </c:pt>
                <c:pt idx="51">
                  <c:v>109.64781961431893</c:v>
                </c:pt>
                <c:pt idx="52">
                  <c:v>120.22644346174177</c:v>
                </c:pt>
                <c:pt idx="53">
                  <c:v>131.82567385564124</c:v>
                </c:pt>
                <c:pt idx="54">
                  <c:v>144.54397707459336</c:v>
                </c:pt>
                <c:pt idx="55">
                  <c:v>158.48931924611202</c:v>
                </c:pt>
                <c:pt idx="56">
                  <c:v>173.7800828749383</c:v>
                </c:pt>
                <c:pt idx="57">
                  <c:v>190.54607179632555</c:v>
                </c:pt>
                <c:pt idx="58">
                  <c:v>208.92961308540487</c:v>
                </c:pt>
                <c:pt idx="59">
                  <c:v>229.08676527677832</c:v>
                </c:pt>
                <c:pt idx="60">
                  <c:v>251.18864315095914</c:v>
                </c:pt>
                <c:pt idx="61">
                  <c:v>275.4228703338179</c:v>
                </c:pt>
                <c:pt idx="62">
                  <c:v>301.99517204020304</c:v>
                </c:pt>
                <c:pt idx="63">
                  <c:v>331.1311214825927</c:v>
                </c:pt>
                <c:pt idx="64">
                  <c:v>363.0780547701031</c:v>
                </c:pt>
                <c:pt idx="65">
                  <c:v>398.1071705534992</c:v>
                </c:pt>
                <c:pt idx="66">
                  <c:v>436.51583224016815</c:v>
                </c:pt>
                <c:pt idx="67">
                  <c:v>478.6300923226408</c:v>
                </c:pt>
                <c:pt idx="68">
                  <c:v>524.8074602497753</c:v>
                </c:pt>
                <c:pt idx="69">
                  <c:v>575.4399373371599</c:v>
                </c:pt>
                <c:pt idx="70">
                  <c:v>630.9573444801965</c:v>
                </c:pt>
                <c:pt idx="71">
                  <c:v>691.8309709189401</c:v>
                </c:pt>
                <c:pt idx="72">
                  <c:v>758.5775750291878</c:v>
                </c:pt>
                <c:pt idx="73">
                  <c:v>831.7637711026755</c:v>
                </c:pt>
                <c:pt idx="74">
                  <c:v>912.0108393559148</c:v>
                </c:pt>
                <c:pt idx="75">
                  <c:v>1000.0000000000056</c:v>
                </c:pt>
                <c:pt idx="76">
                  <c:v>1096.478196143191</c:v>
                </c:pt>
                <c:pt idx="77">
                  <c:v>1202.2644346174197</c:v>
                </c:pt>
                <c:pt idx="78">
                  <c:v>1318.2567385564146</c:v>
                </c:pt>
                <c:pt idx="79">
                  <c:v>1445.439770745936</c:v>
                </c:pt>
                <c:pt idx="80">
                  <c:v>1584.893192461123</c:v>
                </c:pt>
                <c:pt idx="81">
                  <c:v>1737.800828749386</c:v>
                </c:pt>
                <c:pt idx="82">
                  <c:v>1905.460717963259</c:v>
                </c:pt>
                <c:pt idx="83">
                  <c:v>2089.2961308540525</c:v>
                </c:pt>
                <c:pt idx="84">
                  <c:v>2290.8676527677876</c:v>
                </c:pt>
                <c:pt idx="85">
                  <c:v>2511.886431509596</c:v>
                </c:pt>
                <c:pt idx="86">
                  <c:v>2754.228703338184</c:v>
                </c:pt>
                <c:pt idx="87">
                  <c:v>3019.951720402036</c:v>
                </c:pt>
                <c:pt idx="88">
                  <c:v>3311.3112148259324</c:v>
                </c:pt>
                <c:pt idx="89">
                  <c:v>3630.7805477010374</c:v>
                </c:pt>
                <c:pt idx="90">
                  <c:v>3981.071705534999</c:v>
                </c:pt>
                <c:pt idx="91">
                  <c:v>4365.1583224016895</c:v>
                </c:pt>
                <c:pt idx="92">
                  <c:v>4786.300923226417</c:v>
                </c:pt>
                <c:pt idx="93">
                  <c:v>5248.0746024977625</c:v>
                </c:pt>
                <c:pt idx="94">
                  <c:v>5754.39937337161</c:v>
                </c:pt>
                <c:pt idx="95">
                  <c:v>6309.5734448019775</c:v>
                </c:pt>
                <c:pt idx="96">
                  <c:v>6918.309709189415</c:v>
                </c:pt>
                <c:pt idx="97">
                  <c:v>7585.775750291893</c:v>
                </c:pt>
                <c:pt idx="98">
                  <c:v>8317.637711026771</c:v>
                </c:pt>
                <c:pt idx="99">
                  <c:v>9120.108393559165</c:v>
                </c:pt>
                <c:pt idx="100">
                  <c:v>10000.000000000075</c:v>
                </c:pt>
                <c:pt idx="101">
                  <c:v>10964.781961431932</c:v>
                </c:pt>
                <c:pt idx="102">
                  <c:v>12022.64434617422</c:v>
                </c:pt>
                <c:pt idx="103">
                  <c:v>13182.567385564173</c:v>
                </c:pt>
                <c:pt idx="104">
                  <c:v>14454.397707459388</c:v>
                </c:pt>
                <c:pt idx="105">
                  <c:v>15848.93192461126</c:v>
                </c:pt>
                <c:pt idx="106">
                  <c:v>17378.008287493893</c:v>
                </c:pt>
                <c:pt idx="107">
                  <c:v>19054.607179632625</c:v>
                </c:pt>
                <c:pt idx="108">
                  <c:v>20892.961308540565</c:v>
                </c:pt>
                <c:pt idx="109">
                  <c:v>22908.67652767792</c:v>
                </c:pt>
                <c:pt idx="110">
                  <c:v>25118.86431509601</c:v>
                </c:pt>
                <c:pt idx="111">
                  <c:v>27542.287033381894</c:v>
                </c:pt>
                <c:pt idx="112">
                  <c:v>30199.517204020416</c:v>
                </c:pt>
                <c:pt idx="113">
                  <c:v>33113.11214825939</c:v>
                </c:pt>
                <c:pt idx="114">
                  <c:v>36307.80547701044</c:v>
                </c:pt>
                <c:pt idx="115">
                  <c:v>39810.71705535007</c:v>
                </c:pt>
                <c:pt idx="116">
                  <c:v>43651.58322401698</c:v>
                </c:pt>
                <c:pt idx="117">
                  <c:v>47863.00923226425</c:v>
                </c:pt>
                <c:pt idx="118">
                  <c:v>52480.74602497772</c:v>
                </c:pt>
                <c:pt idx="119">
                  <c:v>57543.993733716205</c:v>
                </c:pt>
                <c:pt idx="120">
                  <c:v>63095.73444801989</c:v>
                </c:pt>
                <c:pt idx="121">
                  <c:v>69183.09709189428</c:v>
                </c:pt>
                <c:pt idx="122">
                  <c:v>75857.75750291908</c:v>
                </c:pt>
                <c:pt idx="123">
                  <c:v>83176.37711026787</c:v>
                </c:pt>
                <c:pt idx="124">
                  <c:v>91201.08393559183</c:v>
                </c:pt>
                <c:pt idx="125">
                  <c:v>100000.00000000095</c:v>
                </c:pt>
                <c:pt idx="126">
                  <c:v>109647.81961431955</c:v>
                </c:pt>
                <c:pt idx="127">
                  <c:v>120226.44346174246</c:v>
                </c:pt>
                <c:pt idx="128">
                  <c:v>131825.673855642</c:v>
                </c:pt>
                <c:pt idx="129">
                  <c:v>144543.97707459418</c:v>
                </c:pt>
                <c:pt idx="130">
                  <c:v>158489.31924611292</c:v>
                </c:pt>
                <c:pt idx="131">
                  <c:v>173780.08287493928</c:v>
                </c:pt>
                <c:pt idx="132">
                  <c:v>190546.07179632664</c:v>
                </c:pt>
                <c:pt idx="133">
                  <c:v>208929.61308540608</c:v>
                </c:pt>
                <c:pt idx="134">
                  <c:v>229086.76527677965</c:v>
                </c:pt>
                <c:pt idx="135">
                  <c:v>251188.6431509606</c:v>
                </c:pt>
                <c:pt idx="136">
                  <c:v>275422.8703338195</c:v>
                </c:pt>
                <c:pt idx="137">
                  <c:v>301995.17204020475</c:v>
                </c:pt>
                <c:pt idx="138">
                  <c:v>331131.1214825946</c:v>
                </c:pt>
                <c:pt idx="139">
                  <c:v>363078.05477010517</c:v>
                </c:pt>
                <c:pt idx="140">
                  <c:v>398107.17055350146</c:v>
                </c:pt>
                <c:pt idx="141">
                  <c:v>436515.8322401706</c:v>
                </c:pt>
                <c:pt idx="142">
                  <c:v>478630.0923226435</c:v>
                </c:pt>
                <c:pt idx="143">
                  <c:v>524807.4602497782</c:v>
                </c:pt>
                <c:pt idx="144">
                  <c:v>575439.9373371631</c:v>
                </c:pt>
                <c:pt idx="145">
                  <c:v>630957.3444802001</c:v>
                </c:pt>
                <c:pt idx="146">
                  <c:v>691830.970918944</c:v>
                </c:pt>
                <c:pt idx="147">
                  <c:v>758577.575029192</c:v>
                </c:pt>
                <c:pt idx="148">
                  <c:v>831763.7711026801</c:v>
                </c:pt>
                <c:pt idx="149">
                  <c:v>912010.8393559199</c:v>
                </c:pt>
                <c:pt idx="150">
                  <c:v>1000000.0000000112</c:v>
                </c:pt>
              </c:numCache>
            </c:numRef>
          </c:xVal>
          <c:yVal>
            <c:numRef>
              <c:f>Sheet1!$G$34:$G$184</c:f>
              <c:numCache>
                <c:ptCount val="151"/>
                <c:pt idx="0">
                  <c:v>9.900485430682329</c:v>
                </c:pt>
                <c:pt idx="1">
                  <c:v>9.900567063417224</c:v>
                </c:pt>
                <c:pt idx="2">
                  <c:v>9.900634964105484</c:v>
                </c:pt>
                <c:pt idx="3">
                  <c:v>9.900691442500536</c:v>
                </c:pt>
                <c:pt idx="4">
                  <c:v>9.900738419917612</c:v>
                </c:pt>
                <c:pt idx="5">
                  <c:v>9.900777494538085</c:v>
                </c:pt>
                <c:pt idx="6">
                  <c:v>9.900809995741168</c:v>
                </c:pt>
                <c:pt idx="7">
                  <c:v>9.900837029304588</c:v>
                </c:pt>
                <c:pt idx="8">
                  <c:v>9.900859515007548</c:v>
                </c:pt>
                <c:pt idx="9">
                  <c:v>9.900878217912059</c:v>
                </c:pt>
                <c:pt idx="10">
                  <c:v>9.900893774384844</c:v>
                </c:pt>
                <c:pt idx="11">
                  <c:v>9.900906713743538</c:v>
                </c:pt>
                <c:pt idx="12">
                  <c:v>9.90091747626279</c:v>
                </c:pt>
                <c:pt idx="13">
                  <c:v>9.900926428152093</c:v>
                </c:pt>
                <c:pt idx="14">
                  <c:v>9.900933874014527</c:v>
                </c:pt>
                <c:pt idx="15">
                  <c:v>9.900940067209993</c:v>
                </c:pt>
                <c:pt idx="16">
                  <c:v>9.900945218475284</c:v>
                </c:pt>
                <c:pt idx="17">
                  <c:v>9.9009495030942</c:v>
                </c:pt>
                <c:pt idx="18">
                  <c:v>9.900953066861504</c:v>
                </c:pt>
                <c:pt idx="19">
                  <c:v>9.900956031043643</c:v>
                </c:pt>
                <c:pt idx="20">
                  <c:v>9.900958496504922</c:v>
                </c:pt>
                <c:pt idx="21">
                  <c:v>9.900960547139526</c:v>
                </c:pt>
                <c:pt idx="22">
                  <c:v>9.900962252726154</c:v>
                </c:pt>
                <c:pt idx="23">
                  <c:v>9.900963671302367</c:v>
                </c:pt>
                <c:pt idx="24">
                  <c:v>9.900964851139424</c:v>
                </c:pt>
                <c:pt idx="25">
                  <c:v>9.900965832384824</c:v>
                </c:pt>
                <c:pt idx="26">
                  <c:v>9.900966648428422</c:v>
                </c:pt>
                <c:pt idx="27">
                  <c:v>9.900967327038611</c:v>
                </c:pt>
                <c:pt idx="28">
                  <c:v>9.900967891307191</c:v>
                </c:pt>
                <c:pt idx="29">
                  <c:v>9.900968360435163</c:v>
                </c:pt>
                <c:pt idx="30">
                  <c:v>9.900968750386063</c:v>
                </c:pt>
                <c:pt idx="31">
                  <c:v>9.900969074429206</c:v>
                </c:pt>
                <c:pt idx="32">
                  <c:v>9.900969343591173</c:v>
                </c:pt>
                <c:pt idx="33">
                  <c:v>9.90096956703105</c:v>
                </c:pt>
                <c:pt idx="34">
                  <c:v>9.90096975235209</c:v>
                </c:pt>
                <c:pt idx="35">
                  <c:v>9.900969905860428</c:v>
                </c:pt>
                <c:pt idx="36">
                  <c:v>9.900970032779671</c:v>
                </c:pt>
                <c:pt idx="37">
                  <c:v>9.900970137428656</c:v>
                </c:pt>
                <c:pt idx="38">
                  <c:v>9.900970223368393</c:v>
                </c:pt>
                <c:pt idx="39">
                  <c:v>9.900970293523256</c:v>
                </c:pt>
                <c:pt idx="40">
                  <c:v>9.90097035028049</c:v>
                </c:pt>
                <c:pt idx="41">
                  <c:v>9.900970395571443</c:v>
                </c:pt>
                <c:pt idx="42">
                  <c:v>9.900970430937281</c:v>
                </c:pt>
                <c:pt idx="43">
                  <c:v>9.90097045758144</c:v>
                </c:pt>
                <c:pt idx="44">
                  <c:v>9.900970476410572</c:v>
                </c:pt>
                <c:pt idx="45">
                  <c:v>9.900970488065404</c:v>
                </c:pt>
                <c:pt idx="46">
                  <c:v>9.900970492942523</c:v>
                </c:pt>
                <c:pt idx="47">
                  <c:v>9.900970491207891</c:v>
                </c:pt>
                <c:pt idx="48">
                  <c:v>9.900970482802482</c:v>
                </c:pt>
                <c:pt idx="49">
                  <c:v>9.900970467440274</c:v>
                </c:pt>
                <c:pt idx="50">
                  <c:v>9.900970444598515</c:v>
                </c:pt>
                <c:pt idx="51">
                  <c:v>9.900970413499948</c:v>
                </c:pt>
                <c:pt idx="52">
                  <c:v>9.900970373086343</c:v>
                </c:pt>
                <c:pt idx="53">
                  <c:v>9.900970321982495</c:v>
                </c:pt>
                <c:pt idx="54">
                  <c:v>9.900970258449437</c:v>
                </c:pt>
                <c:pt idx="55">
                  <c:v>9.900970180325249</c:v>
                </c:pt>
                <c:pt idx="56">
                  <c:v>9.900970084951506</c:v>
                </c:pt>
                <c:pt idx="57">
                  <c:v>9.900969969082817</c:v>
                </c:pt>
                <c:pt idx="58">
                  <c:v>9.900969828776377</c:v>
                </c:pt>
                <c:pt idx="59">
                  <c:v>9.900969659257814</c:v>
                </c:pt>
                <c:pt idx="60">
                  <c:v>9.900969454758725</c:v>
                </c:pt>
                <c:pt idx="61">
                  <c:v>9.90096920832037</c:v>
                </c:pt>
                <c:pt idx="62">
                  <c:v>9.900968911556914</c:v>
                </c:pt>
                <c:pt idx="63">
                  <c:v>9.900968554370039</c:v>
                </c:pt>
                <c:pt idx="64">
                  <c:v>9.900968124605338</c:v>
                </c:pt>
                <c:pt idx="65">
                  <c:v>9.900967607638727</c:v>
                </c:pt>
                <c:pt idx="66">
                  <c:v>9.9009669858788</c:v>
                </c:pt>
                <c:pt idx="67">
                  <c:v>9.900966238168246</c:v>
                </c:pt>
                <c:pt idx="68">
                  <c:v>9.900965339063918</c:v>
                </c:pt>
                <c:pt idx="69">
                  <c:v>9.900964257971046</c:v>
                </c:pt>
                <c:pt idx="70">
                  <c:v>9.900962958102172</c:v>
                </c:pt>
                <c:pt idx="71">
                  <c:v>9.900961395225385</c:v>
                </c:pt>
                <c:pt idx="72">
                  <c:v>9.900959516159205</c:v>
                </c:pt>
                <c:pt idx="73">
                  <c:v>9.900957256962984</c:v>
                </c:pt>
                <c:pt idx="74">
                  <c:v>9.900954540761198</c:v>
                </c:pt>
                <c:pt idx="75">
                  <c:v>9.900951275127632</c:v>
                </c:pt>
                <c:pt idx="76">
                  <c:v>9.900947348940448</c:v>
                </c:pt>
                <c:pt idx="77">
                  <c:v>9.900942628601168</c:v>
                </c:pt>
                <c:pt idx="78">
                  <c:v>9.900936953488909</c:v>
                </c:pt>
                <c:pt idx="79">
                  <c:v>9.90093013049527</c:v>
                </c:pt>
                <c:pt idx="80">
                  <c:v>9.900921927453949</c:v>
                </c:pt>
                <c:pt idx="81">
                  <c:v>9.900912065241625</c:v>
                </c:pt>
                <c:pt idx="82">
                  <c:v>9.900900208281477</c:v>
                </c:pt>
                <c:pt idx="83">
                  <c:v>9.900885953126366</c:v>
                </c:pt>
                <c:pt idx="84">
                  <c:v>9.900868814733546</c:v>
                </c:pt>
                <c:pt idx="85">
                  <c:v>9.900848209964286</c:v>
                </c:pt>
                <c:pt idx="86">
                  <c:v>9.900823437747558</c:v>
                </c:pt>
                <c:pt idx="87">
                  <c:v>9.900793655233784</c:v>
                </c:pt>
                <c:pt idx="88">
                  <c:v>9.900757849128519</c:v>
                </c:pt>
                <c:pt idx="89">
                  <c:v>9.900714801232578</c:v>
                </c:pt>
                <c:pt idx="90">
                  <c:v>9.900663047018895</c:v>
                </c:pt>
                <c:pt idx="91">
                  <c:v>9.900600825840582</c:v>
                </c:pt>
                <c:pt idx="92">
                  <c:v>9.90052602108189</c:v>
                </c:pt>
                <c:pt idx="93">
                  <c:v>9.900436088224044</c:v>
                </c:pt>
                <c:pt idx="94">
                  <c:v>9.900327968390599</c:v>
                </c:pt>
                <c:pt idx="95">
                  <c:v>9.900197984448353</c:v>
                </c:pt>
                <c:pt idx="96">
                  <c:v>9.900041716154227</c:v>
                </c:pt>
                <c:pt idx="97">
                  <c:v>9.89985385013704</c:v>
                </c:pt>
                <c:pt idx="98">
                  <c:v>9.899627999663439</c:v>
                </c:pt>
                <c:pt idx="99">
                  <c:v>9.89935648813309</c:v>
                </c:pt>
                <c:pt idx="100">
                  <c:v>9.899030089048797</c:v>
                </c:pt>
                <c:pt idx="101">
                  <c:v>9.898637713776283</c:v>
                </c:pt>
                <c:pt idx="102">
                  <c:v>9.898166036704207</c:v>
                </c:pt>
                <c:pt idx="103">
                  <c:v>9.897599045389322</c:v>
                </c:pt>
                <c:pt idx="104">
                  <c:v>9.896917500870039</c:v>
                </c:pt>
                <c:pt idx="105">
                  <c:v>9.89609829049233</c:v>
                </c:pt>
                <c:pt idx="106">
                  <c:v>9.895113652247998</c:v>
                </c:pt>
                <c:pt idx="107">
                  <c:v>9.893930245705352</c:v>
                </c:pt>
                <c:pt idx="108">
                  <c:v>9.892508040042873</c:v>
                </c:pt>
                <c:pt idx="109">
                  <c:v>9.890798984409852</c:v>
                </c:pt>
                <c:pt idx="110">
                  <c:v>9.888745419777573</c:v>
                </c:pt>
                <c:pt idx="111">
                  <c:v>9.886278184582213</c:v>
                </c:pt>
                <c:pt idx="112">
                  <c:v>9.883314358815019</c:v>
                </c:pt>
                <c:pt idx="113">
                  <c:v>9.87975458288433</c:v>
                </c:pt>
                <c:pt idx="114">
                  <c:v>9.875479878781295</c:v>
                </c:pt>
                <c:pt idx="115">
                  <c:v>9.87034789223964</c:v>
                </c:pt>
                <c:pt idx="116">
                  <c:v>9.86418846638563</c:v>
                </c:pt>
                <c:pt idx="117">
                  <c:v>9.856798450932958</c:v>
                </c:pt>
                <c:pt idx="118">
                  <c:v>9.847935647973186</c:v>
                </c:pt>
                <c:pt idx="119">
                  <c:v>9.83731179833385</c:v>
                </c:pt>
                <c:pt idx="120">
                  <c:v>9.82458452489455</c:v>
                </c:pt>
                <c:pt idx="121">
                  <c:v>9.80934817615366</c:v>
                </c:pt>
                <c:pt idx="122">
                  <c:v>9.791123561493118</c:v>
                </c:pt>
                <c:pt idx="123">
                  <c:v>9.769346647877889</c:v>
                </c:pt>
                <c:pt idx="124">
                  <c:v>9.74335640733197</c:v>
                </c:pt>
                <c:pt idx="125">
                  <c:v>9.71238217875612</c:v>
                </c:pt>
                <c:pt idx="126">
                  <c:v>9.675531151019397</c:v>
                </c:pt>
                <c:pt idx="127">
                  <c:v>9.631776900369466</c:v>
                </c:pt>
                <c:pt idx="128">
                  <c:v>9.579950332629416</c:v>
                </c:pt>
                <c:pt idx="129">
                  <c:v>9.518734885991025</c:v>
                </c:pt>
                <c:pt idx="130">
                  <c:v>9.446668417728288</c:v>
                </c:pt>
                <c:pt idx="131">
                  <c:v>9.362154765862927</c:v>
                </c:pt>
                <c:pt idx="132">
                  <c:v>9.263488430889039</c:v>
                </c:pt>
                <c:pt idx="133">
                  <c:v>9.148895984878672</c:v>
                </c:pt>
                <c:pt idx="134">
                  <c:v>9.01659744282556</c:v>
                </c:pt>
                <c:pt idx="135">
                  <c:v>8.864889642691677</c:v>
                </c:pt>
                <c:pt idx="136">
                  <c:v>8.692251424750872</c:v>
                </c:pt>
                <c:pt idx="137">
                  <c:v>8.497466974272857</c:v>
                </c:pt>
                <c:pt idx="138">
                  <c:v>8.279759295211756</c:v>
                </c:pt>
                <c:pt idx="139">
                  <c:v>8.038921062570742</c:v>
                </c:pt>
                <c:pt idx="140">
                  <c:v>7.7754261834790634</c:v>
                </c:pt>
                <c:pt idx="141">
                  <c:v>7.4905037106094765</c:v>
                </c:pt>
                <c:pt idx="142">
                  <c:v>7.186157593499728</c:v>
                </c:pt>
                <c:pt idx="143">
                  <c:v>6.865121690559413</c:v>
                </c:pt>
                <c:pt idx="144">
                  <c:v>6.530748832277621</c:v>
                </c:pt>
                <c:pt idx="145">
                  <c:v>6.186843550497953</c:v>
                </c:pt>
                <c:pt idx="146">
                  <c:v>5.8374576143965395</c:v>
                </c:pt>
                <c:pt idx="147">
                  <c:v>5.486673187904365</c:v>
                </c:pt>
                <c:pt idx="148">
                  <c:v>5.138398874751104</c:v>
                </c:pt>
                <c:pt idx="149">
                  <c:v>4.796199431302827</c:v>
                </c:pt>
                <c:pt idx="150">
                  <c:v>4.463172194949568</c:v>
                </c:pt>
              </c:numCache>
            </c:numRef>
          </c:yVal>
          <c:smooth val="1"/>
        </c:ser>
        <c:axId val="1921523"/>
        <c:axId val="17293708"/>
      </c:scatterChart>
      <c:valAx>
        <c:axId val="192152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in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12700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17293708"/>
        <c:crosses val="autoZero"/>
        <c:crossBetween val="midCat"/>
        <c:dispUnits/>
      </c:valAx>
      <c:valAx>
        <c:axId val="17293708"/>
        <c:scaling>
          <c:logBase val="10"/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Response Magnitude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19215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</cdr:x>
      <cdr:y>0.07925</cdr:y>
    </cdr:from>
    <cdr:to>
      <cdr:x>0.6805</cdr:x>
      <cdr:y>0.10925</cdr:y>
    </cdr:to>
    <cdr:sp>
      <cdr:nvSpPr>
        <cdr:cNvPr id="1" name="TextBox 3"/>
        <cdr:cNvSpPr txBox="1">
          <a:spLocks noChangeArrowheads="1"/>
        </cdr:cNvSpPr>
      </cdr:nvSpPr>
      <cdr:spPr>
        <a:xfrm>
          <a:off x="2733675" y="466725"/>
          <a:ext cx="3152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Open loop gain = 1000, Flow = 200 Hz, Fhigh = 5,000 Hz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11.57421875" style="0" bestFit="1" customWidth="1"/>
    <col min="2" max="2" width="11.7109375" style="0" customWidth="1"/>
    <col min="3" max="4" width="12.57421875" style="0" bestFit="1" customWidth="1"/>
    <col min="5" max="5" width="11.57421875" style="0" bestFit="1" customWidth="1"/>
    <col min="6" max="6" width="12.57421875" style="0" bestFit="1" customWidth="1"/>
    <col min="7" max="7" width="10.57421875" style="0" customWidth="1"/>
  </cols>
  <sheetData>
    <row r="1" ht="12.75">
      <c r="A1" s="3" t="s">
        <v>22</v>
      </c>
    </row>
    <row r="2" spans="1:4" ht="12.75">
      <c r="A2" t="s">
        <v>15</v>
      </c>
      <c r="D2" t="s">
        <v>16</v>
      </c>
    </row>
    <row r="4" ht="12.75">
      <c r="A4" s="4" t="s">
        <v>17</v>
      </c>
    </row>
    <row r="5" ht="12.75">
      <c r="A5" t="s">
        <v>18</v>
      </c>
    </row>
    <row r="6" ht="12.75">
      <c r="A6" t="s">
        <v>21</v>
      </c>
    </row>
    <row r="7" ht="12.75">
      <c r="A7" t="s">
        <v>20</v>
      </c>
    </row>
    <row r="8" ht="12.75">
      <c r="A8" t="s">
        <v>23</v>
      </c>
    </row>
    <row r="11" spans="1:2" ht="12.75">
      <c r="A11" s="13">
        <v>1000</v>
      </c>
      <c r="B11" t="s">
        <v>0</v>
      </c>
    </row>
    <row r="12" spans="1:2" ht="12.75">
      <c r="A12" s="13">
        <v>0.002</v>
      </c>
      <c r="B12" t="s">
        <v>1</v>
      </c>
    </row>
    <row r="13" spans="1:2" ht="12.75">
      <c r="A13" s="13">
        <v>200</v>
      </c>
      <c r="B13" t="s">
        <v>4</v>
      </c>
    </row>
    <row r="14" spans="1:2" ht="12.75">
      <c r="A14" s="13">
        <v>5000</v>
      </c>
      <c r="B14" t="s">
        <v>5</v>
      </c>
    </row>
    <row r="16" spans="2:3" ht="12.75">
      <c r="B16" s="9">
        <f>1/(2*PI()*A13)</f>
        <v>0.0007957747154594767</v>
      </c>
      <c r="C16" t="s">
        <v>3</v>
      </c>
    </row>
    <row r="17" spans="2:3" ht="12.75">
      <c r="B17" s="9">
        <f>1/(2*PI()*A14)</f>
        <v>3.183098861837907E-05</v>
      </c>
      <c r="C17" t="s">
        <v>2</v>
      </c>
    </row>
    <row r="18" spans="2:3" ht="12.75">
      <c r="B18" s="10">
        <f>1/(2*PI()*SQRT(B16*B17))</f>
        <v>1000</v>
      </c>
      <c r="C18" t="s">
        <v>24</v>
      </c>
    </row>
    <row r="19" spans="2:3" ht="12.75">
      <c r="B19" s="11">
        <f>1/((B17/B16+1)/A11+A12)</f>
        <v>328.9473684210526</v>
      </c>
      <c r="C19" t="s">
        <v>25</v>
      </c>
    </row>
    <row r="20" ht="12.75">
      <c r="B20" t="s">
        <v>35</v>
      </c>
    </row>
    <row r="21" spans="2:6" ht="12.75">
      <c r="B21" s="7">
        <f>A11/B17</f>
        <v>31415926.535897933</v>
      </c>
      <c r="C21" t="s">
        <v>31</v>
      </c>
      <c r="F21" s="7"/>
    </row>
    <row r="22" spans="2:6" ht="12.75">
      <c r="B22" s="7">
        <f>1/(B16*B17)</f>
        <v>39478417.60435744</v>
      </c>
      <c r="C22" t="s">
        <v>29</v>
      </c>
      <c r="F22" s="7"/>
    </row>
    <row r="23" spans="2:3" ht="12.75">
      <c r="B23" s="7">
        <f>1/B16+1/B17+A12*A11/B17</f>
        <v>95504.41666912971</v>
      </c>
      <c r="C23" t="s">
        <v>30</v>
      </c>
    </row>
    <row r="24" spans="2:3" ht="12.75">
      <c r="B24" s="7">
        <f>B19/SQRT(2)</f>
        <v>232.60091486399585</v>
      </c>
      <c r="C24" t="s">
        <v>26</v>
      </c>
    </row>
    <row r="25" spans="2:7" ht="12.75">
      <c r="B25" s="7">
        <f>B23^2-2*B22-B21^2/B24^2</f>
        <v>-9200050438.519464</v>
      </c>
      <c r="C25" t="s">
        <v>27</v>
      </c>
      <c r="D25" s="1"/>
      <c r="E25" s="1"/>
      <c r="F25" s="1"/>
      <c r="G25" s="1"/>
    </row>
    <row r="26" spans="2:7" ht="12.75">
      <c r="B26" s="7">
        <f>B22^2</f>
        <v>1558545456544039.2</v>
      </c>
      <c r="C26" s="1" t="s">
        <v>28</v>
      </c>
      <c r="D26" s="1"/>
      <c r="E26" s="1"/>
      <c r="F26" s="1"/>
      <c r="G26" s="1"/>
    </row>
    <row r="27" spans="2:7" ht="12.75">
      <c r="B27" s="8">
        <f>SQRT((-B25-SQRT(B25^2-4*B26))/2)/(2*PI())</f>
        <v>65.50715869471765</v>
      </c>
      <c r="C27" s="1" t="s">
        <v>32</v>
      </c>
      <c r="D27" s="1"/>
      <c r="E27" s="1"/>
      <c r="F27" s="1"/>
      <c r="G27" s="1"/>
    </row>
    <row r="28" spans="2:7" ht="12.75">
      <c r="B28" s="12">
        <f>SQRT((-B25+SQRT(B25^2-4*B26))/2)/(2*PI())</f>
        <v>15265.507158694727</v>
      </c>
      <c r="C28" s="1" t="s">
        <v>33</v>
      </c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1:7" ht="12.75">
      <c r="A30">
        <f>EXP(LN(10)/25)</f>
        <v>1.096478196143185</v>
      </c>
      <c r="B30" s="6" t="s">
        <v>34</v>
      </c>
      <c r="C30" s="1"/>
      <c r="D30" s="1"/>
      <c r="E30" s="1"/>
      <c r="F30" s="1"/>
      <c r="G30" s="1"/>
    </row>
    <row r="31" spans="2:7" ht="12.75">
      <c r="B31" s="7">
        <f aca="true" t="shared" si="0" ref="B31:G31">(1+B32*$A$11)/$B$17+1/$B$16</f>
        <v>32672.56359733385</v>
      </c>
      <c r="C31">
        <f t="shared" si="0"/>
        <v>95504.41666912971</v>
      </c>
      <c r="D31">
        <f t="shared" si="0"/>
        <v>189752.1962768235</v>
      </c>
      <c r="E31">
        <f t="shared" si="0"/>
        <v>346831.82895631314</v>
      </c>
      <c r="F31">
        <f t="shared" si="0"/>
        <v>975150.3596742719</v>
      </c>
      <c r="G31">
        <f t="shared" si="0"/>
        <v>3174265.217187127</v>
      </c>
    </row>
    <row r="32" spans="1:7" ht="12.75">
      <c r="A32" s="3" t="s">
        <v>19</v>
      </c>
      <c r="B32" s="13">
        <v>0</v>
      </c>
      <c r="C32" s="13">
        <v>0.002</v>
      </c>
      <c r="D32" s="13">
        <v>0.005</v>
      </c>
      <c r="E32" s="13">
        <v>0.01</v>
      </c>
      <c r="F32" s="13">
        <v>0.03</v>
      </c>
      <c r="G32" s="13">
        <v>0.1</v>
      </c>
    </row>
    <row r="33" spans="1:10" ht="12.75">
      <c r="A33" s="5" t="s">
        <v>6</v>
      </c>
      <c r="B33" s="5" t="s">
        <v>7</v>
      </c>
      <c r="C33" s="5" t="s">
        <v>13</v>
      </c>
      <c r="D33" s="5" t="s">
        <v>11</v>
      </c>
      <c r="E33" s="5" t="s">
        <v>12</v>
      </c>
      <c r="F33" s="5" t="s">
        <v>14</v>
      </c>
      <c r="G33" s="5" t="s">
        <v>8</v>
      </c>
      <c r="I33" t="s">
        <v>10</v>
      </c>
      <c r="J33" t="s">
        <v>9</v>
      </c>
    </row>
    <row r="34" spans="1:10" ht="12.75">
      <c r="A34" s="2">
        <v>1</v>
      </c>
      <c r="B34" s="1">
        <f aca="true" t="shared" si="1" ref="B34:G43">$B$21*$I34/SQRT(($B$22-$J34)^2+(B$31*$I34)^2)</f>
        <v>4.999937401173104</v>
      </c>
      <c r="C34" s="1">
        <f t="shared" si="1"/>
        <v>4.9994274983399585</v>
      </c>
      <c r="D34" s="1">
        <f t="shared" si="1"/>
        <v>4.997726451644833</v>
      </c>
      <c r="E34" s="1">
        <f t="shared" si="1"/>
        <v>4.9924047415020665</v>
      </c>
      <c r="F34" s="1">
        <f t="shared" si="1"/>
        <v>4.9408536870407325</v>
      </c>
      <c r="G34" s="1">
        <f t="shared" si="1"/>
        <v>4.462818320152506</v>
      </c>
      <c r="I34">
        <f>2*PI()*A34</f>
        <v>6.283185307179586</v>
      </c>
      <c r="J34">
        <f>I34*I34</f>
        <v>39.47841760435743</v>
      </c>
    </row>
    <row r="35" spans="1:10" ht="12.75">
      <c r="A35" s="2">
        <f aca="true" t="shared" si="2" ref="A35:A66">A$30*A34</f>
        <v>1.096478196143185</v>
      </c>
      <c r="B35" s="1">
        <f t="shared" si="1"/>
        <v>5.482308459703328</v>
      </c>
      <c r="C35" s="1">
        <f t="shared" si="1"/>
        <v>5.4816363027597435</v>
      </c>
      <c r="D35" s="1">
        <f t="shared" si="1"/>
        <v>5.4793942736245285</v>
      </c>
      <c r="E35" s="1">
        <f t="shared" si="1"/>
        <v>5.4723830898369235</v>
      </c>
      <c r="F35" s="1">
        <f t="shared" si="1"/>
        <v>5.404698581467775</v>
      </c>
      <c r="G35" s="1">
        <f t="shared" si="1"/>
        <v>4.795760291897209</v>
      </c>
      <c r="I35">
        <f>2*PI()*A35</f>
        <v>6.889375691649637</v>
      </c>
      <c r="J35">
        <f>I35*I35</f>
        <v>47.46349742069292</v>
      </c>
    </row>
    <row r="36" spans="1:10" ht="12.75">
      <c r="A36" s="2">
        <f t="shared" si="2"/>
        <v>1.2022644346174132</v>
      </c>
      <c r="B36" s="1">
        <f t="shared" si="1"/>
        <v>6.011213389701861</v>
      </c>
      <c r="C36" s="1">
        <f t="shared" si="1"/>
        <v>6.010327355330336</v>
      </c>
      <c r="D36" s="1">
        <f t="shared" si="1"/>
        <v>6.007372398662126</v>
      </c>
      <c r="E36" s="1">
        <f t="shared" si="1"/>
        <v>5.998136501340418</v>
      </c>
      <c r="F36" s="1">
        <f t="shared" si="1"/>
        <v>5.909339842941946</v>
      </c>
      <c r="G36" s="1">
        <f t="shared" si="1"/>
        <v>5.1378588852230145</v>
      </c>
      <c r="I36">
        <f aca="true" t="shared" si="3" ref="I36:I99">2*PI()*A36</f>
        <v>7.5540502309327024</v>
      </c>
      <c r="J36">
        <f aca="true" t="shared" si="4" ref="J36:J99">I36*I36</f>
        <v>57.06367489145442</v>
      </c>
    </row>
    <row r="37" spans="1:10" ht="12.75">
      <c r="A37" s="2">
        <f t="shared" si="2"/>
        <v>1.3182567385564075</v>
      </c>
      <c r="B37" s="1">
        <f t="shared" si="1"/>
        <v>6.591140289137111</v>
      </c>
      <c r="C37" s="1">
        <f t="shared" si="1"/>
        <v>6.589972333407378</v>
      </c>
      <c r="D37" s="1">
        <f t="shared" si="1"/>
        <v>6.586077913543184</v>
      </c>
      <c r="E37" s="1">
        <f t="shared" si="1"/>
        <v>6.5739131428115805</v>
      </c>
      <c r="F37" s="1">
        <f t="shared" si="1"/>
        <v>6.457528976989181</v>
      </c>
      <c r="G37" s="1">
        <f t="shared" si="1"/>
        <v>5.486015803223454</v>
      </c>
      <c r="I37">
        <f t="shared" si="3"/>
        <v>8.2828513707881</v>
      </c>
      <c r="J37">
        <f t="shared" si="4"/>
        <v>68.60562683056631</v>
      </c>
    </row>
    <row r="38" spans="1:10" ht="12.75">
      <c r="A38" s="2">
        <f t="shared" si="2"/>
        <v>1.445439770745928</v>
      </c>
      <c r="B38" s="1">
        <f t="shared" si="1"/>
        <v>7.2270098121535575</v>
      </c>
      <c r="C38" s="1">
        <f t="shared" si="1"/>
        <v>7.225470249728782</v>
      </c>
      <c r="D38" s="1">
        <f t="shared" si="1"/>
        <v>7.220337943713778</v>
      </c>
      <c r="E38" s="1">
        <f t="shared" si="1"/>
        <v>7.204318286012266</v>
      </c>
      <c r="F38" s="1">
        <f t="shared" si="1"/>
        <v>7.051946766188481</v>
      </c>
      <c r="G38" s="1">
        <f t="shared" si="1"/>
        <v>5.836665927922831</v>
      </c>
      <c r="I38">
        <f t="shared" si="3"/>
        <v>9.081965929963845</v>
      </c>
      <c r="J38">
        <f t="shared" si="4"/>
        <v>82.48210515302405</v>
      </c>
    </row>
    <row r="39" spans="1:10" ht="12.75">
      <c r="A39" s="2">
        <f t="shared" si="2"/>
        <v>1.5848931924611143</v>
      </c>
      <c r="B39" s="1">
        <f t="shared" si="1"/>
        <v>7.92421675894747</v>
      </c>
      <c r="C39" s="1">
        <f t="shared" si="1"/>
        <v>7.92218738376294</v>
      </c>
      <c r="D39" s="1">
        <f t="shared" si="1"/>
        <v>7.915424124762242</v>
      </c>
      <c r="E39" s="1">
        <f t="shared" si="1"/>
        <v>7.89433241006617</v>
      </c>
      <c r="F39" s="1">
        <f t="shared" si="1"/>
        <v>7.695111130756651</v>
      </c>
      <c r="G39" s="1">
        <f t="shared" si="1"/>
        <v>6.1859010566687616</v>
      </c>
      <c r="I39">
        <f t="shared" si="3"/>
        <v>9.95817762032062</v>
      </c>
      <c r="J39">
        <f t="shared" si="4"/>
        <v>99.16530151785446</v>
      </c>
    </row>
    <row r="40" spans="1:10" ht="12.75">
      <c r="A40" s="2">
        <f t="shared" si="2"/>
        <v>1.7378008287493765</v>
      </c>
      <c r="B40" s="1">
        <f t="shared" si="1"/>
        <v>8.688675632868422</v>
      </c>
      <c r="C40" s="1">
        <f t="shared" si="1"/>
        <v>8.686000654212286</v>
      </c>
      <c r="D40" s="1">
        <f t="shared" si="1"/>
        <v>8.677088803552445</v>
      </c>
      <c r="E40" s="1">
        <f t="shared" si="1"/>
        <v>8.649326097964488</v>
      </c>
      <c r="F40" s="1">
        <f t="shared" si="1"/>
        <v>8.389259838035738</v>
      </c>
      <c r="G40" s="1">
        <f t="shared" si="1"/>
        <v>6.529640299037331</v>
      </c>
      <c r="I40">
        <f t="shared" si="3"/>
        <v>10.918924634002591</v>
      </c>
      <c r="J40">
        <f t="shared" si="4"/>
        <v>119.22291516302863</v>
      </c>
    </row>
    <row r="41" spans="1:10" ht="12.75">
      <c r="A41" s="2">
        <f t="shared" si="2"/>
        <v>1.9054607179632483</v>
      </c>
      <c r="B41" s="1">
        <f t="shared" si="1"/>
        <v>9.526870533093861</v>
      </c>
      <c r="C41" s="1">
        <f t="shared" si="1"/>
        <v>9.523344634625428</v>
      </c>
      <c r="D41" s="1">
        <f t="shared" si="1"/>
        <v>9.511602641420096</v>
      </c>
      <c r="E41" s="1">
        <f t="shared" si="1"/>
        <v>9.475069984454096</v>
      </c>
      <c r="F41" s="1">
        <f t="shared" si="1"/>
        <v>9.13620542072484</v>
      </c>
      <c r="G41" s="1">
        <f t="shared" si="1"/>
        <v>6.863834055227046</v>
      </c>
      <c r="I41">
        <f t="shared" si="3"/>
        <v>11.972362786514548</v>
      </c>
      <c r="J41">
        <f t="shared" si="4"/>
        <v>143.33747069191838</v>
      </c>
    </row>
    <row r="42" spans="1:10" ht="12.75">
      <c r="A42" s="2">
        <f t="shared" si="2"/>
        <v>2.089296130854041</v>
      </c>
      <c r="B42" s="1">
        <f t="shared" si="1"/>
        <v>10.445909782183588</v>
      </c>
      <c r="C42" s="1">
        <f t="shared" si="1"/>
        <v>10.441262392676016</v>
      </c>
      <c r="D42" s="1">
        <f t="shared" si="1"/>
        <v>10.425793110665738</v>
      </c>
      <c r="E42" s="1">
        <f t="shared" si="1"/>
        <v>10.377737467960543</v>
      </c>
      <c r="F42" s="1">
        <f t="shared" si="1"/>
        <v>9.93716120345595</v>
      </c>
      <c r="G42" s="1">
        <f t="shared" si="1"/>
        <v>7.184680776494763</v>
      </c>
      <c r="I42">
        <f t="shared" si="3"/>
        <v>13.127434751729268</v>
      </c>
      <c r="J42">
        <f t="shared" si="4"/>
        <v>172.32954316090928</v>
      </c>
    </row>
    <row r="43" spans="1:10" ht="12.75">
      <c r="A43" s="2">
        <f t="shared" si="2"/>
        <v>2.290867652767775</v>
      </c>
      <c r="B43" s="1">
        <f t="shared" si="1"/>
        <v>11.453585720314086</v>
      </c>
      <c r="C43" s="1">
        <f t="shared" si="1"/>
        <v>11.447460297492636</v>
      </c>
      <c r="D43" s="1">
        <f t="shared" si="1"/>
        <v>11.427083133780492</v>
      </c>
      <c r="E43" s="1">
        <f t="shared" si="1"/>
        <v>11.363897225549483</v>
      </c>
      <c r="F43" s="1">
        <f t="shared" si="1"/>
        <v>10.792539994329827</v>
      </c>
      <c r="G43" s="1">
        <f t="shared" si="1"/>
        <v>7.488831242033642</v>
      </c>
      <c r="I43">
        <f t="shared" si="3"/>
        <v>14.393945976563469</v>
      </c>
      <c r="J43">
        <f t="shared" si="4"/>
        <v>207.18568077622766</v>
      </c>
    </row>
    <row r="44" spans="1:10" ht="12.75">
      <c r="A44" s="2">
        <f t="shared" si="2"/>
        <v>2.5118864315095824</v>
      </c>
      <c r="B44" s="1">
        <f aca="true" t="shared" si="5" ref="B44:G53">$B$21*$I44/SQRT(($B$22-$J44)^2+(B$31*$I44)^2)</f>
        <v>12.558440131706812</v>
      </c>
      <c r="C44" s="1">
        <f t="shared" si="5"/>
        <v>12.55036688317066</v>
      </c>
      <c r="D44" s="1">
        <f t="shared" si="5"/>
        <v>12.523528795370924</v>
      </c>
      <c r="E44" s="1">
        <f t="shared" si="5"/>
        <v>12.4404917529972</v>
      </c>
      <c r="F44" s="1">
        <f t="shared" si="5"/>
        <v>11.701731039183525</v>
      </c>
      <c r="G44" s="1">
        <f t="shared" si="5"/>
        <v>7.773555560643543</v>
      </c>
      <c r="I44">
        <f t="shared" si="3"/>
        <v>15.78264791976477</v>
      </c>
      <c r="J44">
        <f t="shared" si="4"/>
        <v>249.09197535925523</v>
      </c>
    </row>
    <row r="45" spans="1:10" ht="12.75">
      <c r="A45" s="2">
        <f t="shared" si="2"/>
        <v>2.754228703338169</v>
      </c>
      <c r="B45" s="1">
        <f t="shared" si="5"/>
        <v>13.76983580321181</v>
      </c>
      <c r="C45" s="1">
        <f t="shared" si="5"/>
        <v>13.759195773317538</v>
      </c>
      <c r="D45" s="1">
        <f t="shared" si="5"/>
        <v>13.72385463874544</v>
      </c>
      <c r="E45" s="1">
        <f t="shared" si="5"/>
        <v>13.614797186421775</v>
      </c>
      <c r="F45" s="1">
        <f t="shared" si="5"/>
        <v>12.662866384195715</v>
      </c>
      <c r="G45" s="1">
        <f t="shared" si="5"/>
        <v>8.036853797733665</v>
      </c>
      <c r="I45">
        <f t="shared" si="3"/>
        <v>17.305329321426665</v>
      </c>
      <c r="J45">
        <f t="shared" si="4"/>
        <v>299.47442292302946</v>
      </c>
    </row>
    <row r="46" spans="1:10" ht="12.75">
      <c r="A46" s="2">
        <f t="shared" si="2"/>
        <v>3.019951720402019</v>
      </c>
      <c r="B46" s="1">
        <f t="shared" si="5"/>
        <v>15.098034749462263</v>
      </c>
      <c r="C46" s="1">
        <f t="shared" si="5"/>
        <v>15.084012552122159</v>
      </c>
      <c r="D46" s="1">
        <f t="shared" si="5"/>
        <v>15.037484517612375</v>
      </c>
      <c r="E46" s="1">
        <f t="shared" si="5"/>
        <v>14.894358559592952</v>
      </c>
      <c r="F46" s="1">
        <f t="shared" si="5"/>
        <v>13.6725946561183</v>
      </c>
      <c r="G46" s="1">
        <f t="shared" si="5"/>
        <v>8.277500661657987</v>
      </c>
      <c r="I46">
        <f t="shared" si="3"/>
        <v>18.97491627802168</v>
      </c>
      <c r="J46">
        <f t="shared" si="4"/>
        <v>360.04744775793216</v>
      </c>
    </row>
    <row r="47" spans="1:10" ht="12.75">
      <c r="A47" s="2">
        <f t="shared" si="2"/>
        <v>3.3113112148259143</v>
      </c>
      <c r="B47" s="1">
        <f t="shared" si="5"/>
        <v>16.55428367243073</v>
      </c>
      <c r="C47" s="1">
        <f t="shared" si="5"/>
        <v>16.535805300260794</v>
      </c>
      <c r="D47" s="1">
        <f t="shared" si="5"/>
        <v>16.474565279306905</v>
      </c>
      <c r="E47" s="1">
        <f t="shared" si="5"/>
        <v>16.28689345421901</v>
      </c>
      <c r="F47" s="1">
        <f t="shared" si="5"/>
        <v>14.725887739043559</v>
      </c>
      <c r="G47" s="1">
        <f t="shared" si="5"/>
        <v>8.495025502910801</v>
      </c>
      <c r="I47">
        <f t="shared" si="3"/>
        <v>20.805581972493172</v>
      </c>
      <c r="J47">
        <f t="shared" si="4"/>
        <v>432.8722412141329</v>
      </c>
    </row>
    <row r="48" spans="1:10" ht="12.75">
      <c r="A48" s="2">
        <f t="shared" si="2"/>
        <v>3.6307805477010175</v>
      </c>
      <c r="B48" s="1">
        <f t="shared" si="5"/>
        <v>18.15090725411767</v>
      </c>
      <c r="C48" s="1">
        <f t="shared" si="5"/>
        <v>18.126558283844734</v>
      </c>
      <c r="D48" s="1">
        <f t="shared" si="5"/>
        <v>18.04597967714782</v>
      </c>
      <c r="E48" s="1">
        <f t="shared" si="5"/>
        <v>17.80015580010502</v>
      </c>
      <c r="F48" s="1">
        <f t="shared" si="5"/>
        <v>15.815912495321674</v>
      </c>
      <c r="G48" s="1">
        <f t="shared" si="5"/>
        <v>8.68963823260311</v>
      </c>
      <c r="I48">
        <f t="shared" si="3"/>
        <v>22.812866990908486</v>
      </c>
      <c r="J48">
        <f t="shared" si="4"/>
        <v>520.426900344882</v>
      </c>
    </row>
    <row r="49" spans="1:10" ht="12.75">
      <c r="A49" s="2">
        <f t="shared" si="2"/>
        <v>3.981071705534977</v>
      </c>
      <c r="B49" s="1">
        <f t="shared" si="5"/>
        <v>19.901409907439263</v>
      </c>
      <c r="C49" s="1">
        <f t="shared" si="5"/>
        <v>19.86932797226757</v>
      </c>
      <c r="D49" s="1">
        <f t="shared" si="5"/>
        <v>19.76334381245342</v>
      </c>
      <c r="E49" s="1">
        <f t="shared" si="5"/>
        <v>19.441750542316317</v>
      </c>
      <c r="F49" s="1">
        <f t="shared" si="5"/>
        <v>16.934003413348623</v>
      </c>
      <c r="G49" s="1">
        <f t="shared" si="5"/>
        <v>8.8621176846291</v>
      </c>
      <c r="I49">
        <f t="shared" si="3"/>
        <v>25.013811247045744</v>
      </c>
      <c r="J49">
        <f t="shared" si="4"/>
        <v>625.6907531028322</v>
      </c>
    </row>
    <row r="50" spans="1:10" ht="12.75">
      <c r="A50" s="2">
        <f t="shared" si="2"/>
        <v>4.3651583224016655</v>
      </c>
      <c r="B50" s="1">
        <f t="shared" si="5"/>
        <v>21.820586629346113</v>
      </c>
      <c r="C50" s="1">
        <f t="shared" si="5"/>
        <v>21.77832014177372</v>
      </c>
      <c r="D50" s="1">
        <f t="shared" si="5"/>
        <v>21.638983060830654</v>
      </c>
      <c r="E50" s="1">
        <f t="shared" si="5"/>
        <v>21.21888928111108</v>
      </c>
      <c r="F50" s="1">
        <f t="shared" si="5"/>
        <v>18.069770287174755</v>
      </c>
      <c r="G50" s="1">
        <f t="shared" si="5"/>
        <v>9.013680770287316</v>
      </c>
      <c r="I50">
        <f t="shared" si="3"/>
        <v>27.427098634826837</v>
      </c>
      <c r="J50">
        <f t="shared" si="4"/>
        <v>752.2457395245202</v>
      </c>
    </row>
    <row r="51" spans="1:10" ht="12.75">
      <c r="A51" s="2">
        <f t="shared" si="2"/>
        <v>4.78630092322639</v>
      </c>
      <c r="B51" s="1">
        <f t="shared" si="5"/>
        <v>23.924643607982873</v>
      </c>
      <c r="C51" s="1">
        <f t="shared" si="5"/>
        <v>23.868966265236757</v>
      </c>
      <c r="D51" s="1">
        <f t="shared" si="5"/>
        <v>23.685878822190052</v>
      </c>
      <c r="E51" s="1">
        <f t="shared" si="5"/>
        <v>23.138077210741127</v>
      </c>
      <c r="F51" s="1">
        <f t="shared" si="5"/>
        <v>19.211365426877265</v>
      </c>
      <c r="G51" s="1">
        <f t="shared" si="5"/>
        <v>9.145849075895985</v>
      </c>
      <c r="I51">
        <f t="shared" si="3"/>
        <v>30.073215636556142</v>
      </c>
      <c r="J51">
        <f t="shared" si="4"/>
        <v>904.3982987228048</v>
      </c>
    </row>
    <row r="52" spans="1:10" ht="12.75">
      <c r="A52" s="2">
        <f t="shared" si="2"/>
        <v>5.248074602497733</v>
      </c>
      <c r="B52" s="1">
        <f t="shared" si="5"/>
        <v>26.231329227152564</v>
      </c>
      <c r="C52" s="1">
        <f t="shared" si="5"/>
        <v>26.15799665724159</v>
      </c>
      <c r="D52" s="1">
        <f t="shared" si="5"/>
        <v>25.917576551395182</v>
      </c>
      <c r="E52" s="1">
        <f t="shared" si="5"/>
        <v>25.2047232989755</v>
      </c>
      <c r="F52" s="1">
        <f t="shared" si="5"/>
        <v>20.345916511314748</v>
      </c>
      <c r="G52" s="1">
        <f t="shared" si="5"/>
        <v>9.260325631521559</v>
      </c>
      <c r="I52">
        <f t="shared" si="3"/>
        <v>32.974625233396104</v>
      </c>
      <c r="J52">
        <f t="shared" si="4"/>
        <v>1087.325909282923</v>
      </c>
    </row>
    <row r="53" spans="1:10" ht="12.75">
      <c r="A53" s="2">
        <f t="shared" si="2"/>
        <v>5.7543993733715775</v>
      </c>
      <c r="B53" s="1">
        <f t="shared" si="5"/>
        <v>28.760076079598683</v>
      </c>
      <c r="C53" s="1">
        <f t="shared" si="5"/>
        <v>28.663506891377406</v>
      </c>
      <c r="D53" s="1">
        <f t="shared" si="5"/>
        <v>28.348043419501437</v>
      </c>
      <c r="E53" s="1">
        <f t="shared" si="5"/>
        <v>27.422669384603793</v>
      </c>
      <c r="F53" s="1">
        <f t="shared" si="5"/>
        <v>21.460105584104312</v>
      </c>
      <c r="G53" s="1">
        <f t="shared" si="5"/>
        <v>9.358889860096914</v>
      </c>
      <c r="I53">
        <f t="shared" si="3"/>
        <v>36.15595759441172</v>
      </c>
      <c r="J53">
        <f t="shared" si="4"/>
        <v>1307.2532695688983</v>
      </c>
    </row>
    <row r="54" spans="1:10" ht="12.75">
      <c r="A54" s="2">
        <f t="shared" si="2"/>
        <v>6.309573444801942</v>
      </c>
      <c r="B54" s="1">
        <f aca="true" t="shared" si="6" ref="B54:G63">$B$21*$I54/SQRT(($B$22-$J54)^2+(B$31*$I54)^2)</f>
        <v>31.532154536508163</v>
      </c>
      <c r="C54" s="1">
        <f t="shared" si="6"/>
        <v>31.405012779689294</v>
      </c>
      <c r="D54" s="1">
        <f t="shared" si="6"/>
        <v>30.99146173606928</v>
      </c>
      <c r="E54" s="1">
        <f t="shared" si="6"/>
        <v>29.793640556771265</v>
      </c>
      <c r="F54" s="1">
        <f t="shared" si="6"/>
        <v>22.540846499625868</v>
      </c>
      <c r="G54" s="1">
        <f t="shared" si="6"/>
        <v>9.443314324634153</v>
      </c>
      <c r="I54">
        <f t="shared" si="3"/>
        <v>39.64421916295005</v>
      </c>
      <c r="J54">
        <f t="shared" si="4"/>
        <v>1571.664113040016</v>
      </c>
    </row>
    <row r="55" spans="1:10" ht="12.75">
      <c r="A55" s="2">
        <f t="shared" si="2"/>
        <v>6.918309709189376</v>
      </c>
      <c r="B55" s="1">
        <f t="shared" si="6"/>
        <v>34.570838312049496</v>
      </c>
      <c r="C55" s="1">
        <f t="shared" si="6"/>
        <v>34.40348764104153</v>
      </c>
      <c r="D55" s="1">
        <f t="shared" si="6"/>
        <v>33.861942150556935</v>
      </c>
      <c r="E55" s="1">
        <f t="shared" si="6"/>
        <v>32.31662961069923</v>
      </c>
      <c r="F55" s="1">
        <f t="shared" si="6"/>
        <v>23.57598940832191</v>
      </c>
      <c r="G55" s="1">
        <f t="shared" si="6"/>
        <v>9.515303470826963</v>
      </c>
      <c r="I55">
        <f t="shared" si="3"/>
        <v>43.469021915296565</v>
      </c>
      <c r="J55">
        <f t="shared" si="4"/>
        <v>1889.555866272533</v>
      </c>
    </row>
    <row r="56" spans="1:10" ht="12.75">
      <c r="A56" s="2">
        <f t="shared" si="2"/>
        <v>7.585775750291851</v>
      </c>
      <c r="B56" s="1">
        <f t="shared" si="6"/>
        <v>37.90158229272549</v>
      </c>
      <c r="C56" s="1">
        <f t="shared" si="6"/>
        <v>37.68137361945135</v>
      </c>
      <c r="D56" s="1">
        <f t="shared" si="6"/>
        <v>36.97313902240647</v>
      </c>
      <c r="E56" s="1">
        <f t="shared" si="6"/>
        <v>34.98724302211344</v>
      </c>
      <c r="F56" s="1">
        <f t="shared" si="6"/>
        <v>24.554969006678746</v>
      </c>
      <c r="G56" s="1">
        <f t="shared" si="6"/>
        <v>9.576452312240226</v>
      </c>
      <c r="I56">
        <f t="shared" si="3"/>
        <v>47.662834737792956</v>
      </c>
      <c r="J56">
        <f t="shared" si="4"/>
        <v>2271.7458152421627</v>
      </c>
    </row>
    <row r="57" spans="1:10" ht="12.75">
      <c r="A57" s="2">
        <f t="shared" si="2"/>
        <v>8.317637711026725</v>
      </c>
      <c r="B57" s="1">
        <f t="shared" si="6"/>
        <v>41.55221265091832</v>
      </c>
      <c r="C57" s="1">
        <f t="shared" si="6"/>
        <v>41.262556380112606</v>
      </c>
      <c r="D57" s="1">
        <f t="shared" si="6"/>
        <v>40.33774979786573</v>
      </c>
      <c r="E57" s="1">
        <f t="shared" si="6"/>
        <v>37.797054459709855</v>
      </c>
      <c r="F57" s="1">
        <f t="shared" si="6"/>
        <v>25.46931806306607</v>
      </c>
      <c r="G57" s="1">
        <f t="shared" si="6"/>
        <v>9.628221821395615</v>
      </c>
      <c r="I57">
        <f t="shared" si="3"/>
        <v>52.261259056365965</v>
      </c>
      <c r="J57">
        <f t="shared" si="4"/>
        <v>2731.239198156594</v>
      </c>
    </row>
    <row r="58" spans="1:10" ht="12.75">
      <c r="A58" s="2">
        <f t="shared" si="2"/>
        <v>9.120108393559114</v>
      </c>
      <c r="B58" s="1">
        <f t="shared" si="6"/>
        <v>45.553128902954384</v>
      </c>
      <c r="C58" s="1">
        <f t="shared" si="6"/>
        <v>45.17228955690031</v>
      </c>
      <c r="D58" s="1">
        <f t="shared" si="6"/>
        <v>43.96688162079646</v>
      </c>
      <c r="E58" s="1">
        <f t="shared" si="6"/>
        <v>40.73303274692978</v>
      </c>
      <c r="F58" s="1">
        <f t="shared" si="6"/>
        <v>26.31298906445617</v>
      </c>
      <c r="G58" s="1">
        <f t="shared" si="6"/>
        <v>9.671927420589158</v>
      </c>
      <c r="I58">
        <f t="shared" si="3"/>
        <v>57.303331058295846</v>
      </c>
      <c r="J58">
        <f t="shared" si="4"/>
        <v>3283.6717503766536</v>
      </c>
    </row>
    <row r="59" spans="1:10" ht="12.75">
      <c r="A59" s="2">
        <f t="shared" si="2"/>
        <v>10.00000000000002</v>
      </c>
      <c r="B59" s="1">
        <f t="shared" si="6"/>
        <v>49.937517068958066</v>
      </c>
      <c r="C59" s="1">
        <f t="shared" si="6"/>
        <v>49.43705182886198</v>
      </c>
      <c r="D59" s="1">
        <f t="shared" si="6"/>
        <v>47.86927290034288</v>
      </c>
      <c r="E59" s="1">
        <f t="shared" si="6"/>
        <v>43.777130908284036</v>
      </c>
      <c r="F59" s="1">
        <f t="shared" si="6"/>
        <v>27.082459334174327</v>
      </c>
      <c r="G59" s="1">
        <f t="shared" si="6"/>
        <v>9.708737130134143</v>
      </c>
      <c r="I59">
        <f t="shared" si="3"/>
        <v>62.83185307179598</v>
      </c>
      <c r="J59">
        <f t="shared" si="4"/>
        <v>3947.8417604357583</v>
      </c>
    </row>
    <row r="60" spans="1:10" ht="12.75">
      <c r="A60" s="2">
        <f t="shared" si="2"/>
        <v>10.964781961431873</v>
      </c>
      <c r="B60" s="1">
        <f t="shared" si="6"/>
        <v>54.741572399157434</v>
      </c>
      <c r="C60" s="1">
        <f t="shared" si="6"/>
        <v>54.084315504394596</v>
      </c>
      <c r="D60" s="1">
        <f t="shared" si="6"/>
        <v>52.0503665924127</v>
      </c>
      <c r="E60" s="1">
        <f t="shared" si="6"/>
        <v>46.906135926164936</v>
      </c>
      <c r="F60" s="1">
        <f t="shared" si="6"/>
        <v>27.77662994458408</v>
      </c>
      <c r="G60" s="1">
        <f t="shared" si="6"/>
        <v>9.739676386429876</v>
      </c>
      <c r="I60">
        <f t="shared" si="3"/>
        <v>68.89375691649651</v>
      </c>
      <c r="J60">
        <f t="shared" si="4"/>
        <v>4746.349742069311</v>
      </c>
    </row>
    <row r="61" spans="1:10" ht="12.75">
      <c r="A61" s="2">
        <f t="shared" si="2"/>
        <v>12.022644346174156</v>
      </c>
      <c r="B61" s="1">
        <f t="shared" si="6"/>
        <v>60.004729190944516</v>
      </c>
      <c r="C61" s="1">
        <f t="shared" si="6"/>
        <v>59.14220113805071</v>
      </c>
      <c r="D61" s="1">
        <f t="shared" si="6"/>
        <v>56.51124706016378</v>
      </c>
      <c r="E61" s="1">
        <f t="shared" si="6"/>
        <v>50.09187799358464</v>
      </c>
      <c r="F61" s="1">
        <f t="shared" si="6"/>
        <v>28.39655749066802</v>
      </c>
      <c r="G61" s="1">
        <f t="shared" si="6"/>
        <v>9.765637109940425</v>
      </c>
      <c r="I61">
        <f t="shared" si="3"/>
        <v>75.54050230932718</v>
      </c>
      <c r="J61">
        <f t="shared" si="4"/>
        <v>5706.367489145465</v>
      </c>
    </row>
    <row r="62" spans="1:10" ht="12.75">
      <c r="A62" s="2">
        <f t="shared" si="2"/>
        <v>13.1825673855641</v>
      </c>
      <c r="B62" s="1">
        <f t="shared" si="6"/>
        <v>65.76989395916311</v>
      </c>
      <c r="C62" s="1">
        <f t="shared" si="6"/>
        <v>64.63898831767644</v>
      </c>
      <c r="D62" s="1">
        <f t="shared" si="6"/>
        <v>61.24747483261853</v>
      </c>
      <c r="E62" s="1">
        <f t="shared" si="6"/>
        <v>53.30187645618319</v>
      </c>
      <c r="F62" s="1">
        <f t="shared" si="6"/>
        <v>28.945074613954773</v>
      </c>
      <c r="G62" s="1">
        <f t="shared" si="6"/>
        <v>9.787389170296343</v>
      </c>
      <c r="I62">
        <f t="shared" si="3"/>
        <v>82.82851370788117</v>
      </c>
      <c r="J62">
        <f t="shared" si="4"/>
        <v>6860.562683056659</v>
      </c>
    </row>
    <row r="63" spans="1:10" ht="12.75">
      <c r="A63" s="2">
        <f t="shared" si="2"/>
        <v>14.454397707459309</v>
      </c>
      <c r="B63" s="1">
        <f t="shared" si="6"/>
        <v>72.08367654648589</v>
      </c>
      <c r="C63" s="1">
        <f t="shared" si="6"/>
        <v>70.60244892304608</v>
      </c>
      <c r="D63" s="1">
        <f t="shared" si="6"/>
        <v>66.24788374468699</v>
      </c>
      <c r="E63" s="1">
        <f t="shared" si="6"/>
        <v>56.50045344154746</v>
      </c>
      <c r="F63" s="1">
        <f t="shared" si="6"/>
        <v>29.426358742257364</v>
      </c>
      <c r="G63" s="1">
        <f t="shared" si="6"/>
        <v>9.805592900539434</v>
      </c>
      <c r="I63">
        <f t="shared" si="3"/>
        <v>90.81965929963863</v>
      </c>
      <c r="J63">
        <f t="shared" si="4"/>
        <v>8248.210515302437</v>
      </c>
    </row>
    <row r="64" spans="1:10" ht="12.75">
      <c r="A64" s="2">
        <f t="shared" si="2"/>
        <v>15.848931924611174</v>
      </c>
      <c r="B64" s="1">
        <f aca="true" t="shared" si="7" ref="B64:G73">$B$21*$I64/SQRT(($B$22-$J64)^2+(B$31*$I64)^2)</f>
        <v>78.99661155739554</v>
      </c>
      <c r="C64" s="1">
        <f t="shared" si="7"/>
        <v>77.05896682758184</v>
      </c>
      <c r="D64" s="1">
        <f t="shared" si="7"/>
        <v>71.49344134845495</v>
      </c>
      <c r="E64" s="1">
        <f t="shared" si="7"/>
        <v>59.65027792234279</v>
      </c>
      <c r="F64" s="1">
        <f t="shared" si="7"/>
        <v>29.845501284358583</v>
      </c>
      <c r="G64" s="1">
        <f t="shared" si="7"/>
        <v>9.820811729399502</v>
      </c>
      <c r="I64">
        <f t="shared" si="3"/>
        <v>99.5817762032064</v>
      </c>
      <c r="J64">
        <f t="shared" si="4"/>
        <v>9916.530151785484</v>
      </c>
    </row>
    <row r="65" spans="1:10" ht="12.75">
      <c r="A65" s="2">
        <f t="shared" si="2"/>
        <v>17.3780082874938</v>
      </c>
      <c r="B65" s="1">
        <f t="shared" si="7"/>
        <v>86.56335963013694</v>
      </c>
      <c r="C65" s="1">
        <f t="shared" si="7"/>
        <v>84.03240863754851</v>
      </c>
      <c r="D65" s="1">
        <f t="shared" si="7"/>
        <v>76.9563117692883</v>
      </c>
      <c r="E65" s="1">
        <f t="shared" si="7"/>
        <v>62.71422375078765</v>
      </c>
      <c r="F65" s="1">
        <f t="shared" si="7"/>
        <v>30.208115934246326</v>
      </c>
      <c r="G65" s="1">
        <f t="shared" si="7"/>
        <v>9.833524326103852</v>
      </c>
      <c r="I65">
        <f t="shared" si="3"/>
        <v>109.18924634002612</v>
      </c>
      <c r="J65">
        <f t="shared" si="4"/>
        <v>11922.291516302907</v>
      </c>
    </row>
    <row r="66" spans="1:10" ht="12.75">
      <c r="A66" s="2">
        <f t="shared" si="2"/>
        <v>19.054607179632523</v>
      </c>
      <c r="B66" s="1">
        <f t="shared" si="7"/>
        <v>94.8428743629448</v>
      </c>
      <c r="C66" s="1">
        <f t="shared" si="7"/>
        <v>91.54271566574359</v>
      </c>
      <c r="D66" s="1">
        <f t="shared" si="7"/>
        <v>82.59929226655493</v>
      </c>
      <c r="E66" s="1">
        <f t="shared" si="7"/>
        <v>65.65735372959898</v>
      </c>
      <c r="F66" s="1">
        <f t="shared" si="7"/>
        <v>30.52000934339567</v>
      </c>
      <c r="G66" s="1">
        <f t="shared" si="7"/>
        <v>9.844135895169108</v>
      </c>
      <c r="I66">
        <f t="shared" si="3"/>
        <v>119.72362786514573</v>
      </c>
      <c r="J66">
        <f t="shared" si="4"/>
        <v>14333.747069191899</v>
      </c>
    </row>
    <row r="67" spans="1:10" ht="12.75">
      <c r="A67" s="2">
        <f aca="true" t="shared" si="8" ref="A67:A98">A$30*A66</f>
        <v>20.892961308540453</v>
      </c>
      <c r="B67" s="1">
        <f t="shared" si="7"/>
        <v>103.89851599793214</v>
      </c>
      <c r="C67" s="1">
        <f t="shared" si="7"/>
        <v>99.60420053518827</v>
      </c>
      <c r="D67" s="1">
        <f t="shared" si="7"/>
        <v>88.37580898701192</v>
      </c>
      <c r="E67" s="1">
        <f t="shared" si="7"/>
        <v>68.4487992799154</v>
      </c>
      <c r="F67" s="1">
        <f t="shared" si="7"/>
        <v>30.786923599173722</v>
      </c>
      <c r="G67" s="1">
        <f t="shared" si="7"/>
        <v>9.852988432518805</v>
      </c>
      <c r="I67">
        <f t="shared" si="3"/>
        <v>131.27434751729297</v>
      </c>
      <c r="J67">
        <f t="shared" si="4"/>
        <v>17232.954316091003</v>
      </c>
    </row>
    <row r="68" spans="1:10" ht="12.75">
      <c r="A68" s="2">
        <f t="shared" si="8"/>
        <v>22.908676527677795</v>
      </c>
      <c r="B68" s="1">
        <f t="shared" si="7"/>
        <v>113.79808703739943</v>
      </c>
      <c r="C68" s="1">
        <f t="shared" si="7"/>
        <v>108.22355562516192</v>
      </c>
      <c r="D68" s="1">
        <f t="shared" si="7"/>
        <v>94.23064040326692</v>
      </c>
      <c r="E68" s="1">
        <f t="shared" si="7"/>
        <v>71.06330756626458</v>
      </c>
      <c r="F68" s="1">
        <f t="shared" si="7"/>
        <v>31.014349506693627</v>
      </c>
      <c r="G68" s="1">
        <f t="shared" si="7"/>
        <v>9.860369873627116</v>
      </c>
      <c r="I68">
        <f t="shared" si="3"/>
        <v>143.93945976563498</v>
      </c>
      <c r="J68">
        <f t="shared" si="4"/>
        <v>20718.56807762285</v>
      </c>
    </row>
    <row r="69" spans="1:10" ht="12.75">
      <c r="A69" s="2">
        <f t="shared" si="8"/>
        <v>25.118864315095873</v>
      </c>
      <c r="B69" s="1">
        <f t="shared" si="7"/>
        <v>124.61375762484883</v>
      </c>
      <c r="C69" s="1">
        <f t="shared" si="7"/>
        <v>117.39761792305123</v>
      </c>
      <c r="D69" s="1">
        <f t="shared" si="7"/>
        <v>100.10147778902238</v>
      </c>
      <c r="E69" s="1">
        <f t="shared" si="7"/>
        <v>73.4822782150662</v>
      </c>
      <c r="F69" s="1">
        <f t="shared" si="7"/>
        <v>31.207403036233092</v>
      </c>
      <c r="G69" s="1">
        <f t="shared" si="7"/>
        <v>9.866522142498228</v>
      </c>
      <c r="I69">
        <f t="shared" si="3"/>
        <v>157.826479197648</v>
      </c>
      <c r="J69">
        <f t="shared" si="4"/>
        <v>24909.19753592562</v>
      </c>
    </row>
    <row r="70" spans="1:10" ht="12.75">
      <c r="A70" s="2">
        <f t="shared" si="8"/>
        <v>27.542287033381747</v>
      </c>
      <c r="B70" s="1">
        <f t="shared" si="7"/>
        <v>136.4218396043196</v>
      </c>
      <c r="C70" s="1">
        <f t="shared" si="7"/>
        <v>127.1109875401735</v>
      </c>
      <c r="D70" s="1">
        <f t="shared" si="7"/>
        <v>105.92132823350312</v>
      </c>
      <c r="E70" s="1">
        <f t="shared" si="7"/>
        <v>75.69419799813919</v>
      </c>
      <c r="F70" s="1">
        <f t="shared" si="7"/>
        <v>31.37075400465868</v>
      </c>
      <c r="G70" s="1">
        <f t="shared" si="7"/>
        <v>9.871648158319735</v>
      </c>
      <c r="I70">
        <f t="shared" si="3"/>
        <v>173.05329321426703</v>
      </c>
      <c r="J70">
        <f t="shared" si="4"/>
        <v>29947.44229230308</v>
      </c>
    </row>
    <row r="71" spans="1:10" ht="12.75">
      <c r="A71" s="2">
        <f t="shared" si="8"/>
        <v>30.199517204020253</v>
      </c>
      <c r="B71" s="1">
        <f t="shared" si="7"/>
        <v>149.302357607006</v>
      </c>
      <c r="C71" s="1">
        <f t="shared" si="7"/>
        <v>137.33366430954302</v>
      </c>
      <c r="D71" s="1">
        <f t="shared" si="7"/>
        <v>111.62162850992013</v>
      </c>
      <c r="E71" s="1">
        <f t="shared" si="7"/>
        <v>77.69448094097686</v>
      </c>
      <c r="F71" s="1">
        <f t="shared" si="7"/>
        <v>31.508595245640837</v>
      </c>
      <c r="G71" s="1">
        <f t="shared" si="7"/>
        <v>9.875917883446085</v>
      </c>
      <c r="I71">
        <f t="shared" si="3"/>
        <v>189.7491627802172</v>
      </c>
      <c r="J71">
        <f t="shared" si="4"/>
        <v>36004.74477579337</v>
      </c>
    </row>
    <row r="72" spans="1:10" ht="12.75">
      <c r="A72" s="2">
        <f t="shared" si="8"/>
        <v>33.11311214825921</v>
      </c>
      <c r="B72" s="1">
        <f t="shared" si="7"/>
        <v>163.3383534173964</v>
      </c>
      <c r="C72" s="1">
        <f t="shared" si="7"/>
        <v>148.01894289277232</v>
      </c>
      <c r="D72" s="1">
        <f t="shared" si="7"/>
        <v>117.13579470538198</v>
      </c>
      <c r="E72" s="1">
        <f t="shared" si="7"/>
        <v>79.48480793485079</v>
      </c>
      <c r="F72" s="1">
        <f t="shared" si="7"/>
        <v>31.62464128609221</v>
      </c>
      <c r="G72" s="1">
        <f t="shared" si="7"/>
        <v>9.879473508731863</v>
      </c>
      <c r="I72">
        <f t="shared" si="3"/>
        <v>208.05581972493215</v>
      </c>
      <c r="J72">
        <f t="shared" si="4"/>
        <v>43287.22412141346</v>
      </c>
    </row>
    <row r="73" spans="1:10" ht="12.75">
      <c r="A73" s="2">
        <f t="shared" si="8"/>
        <v>36.30780547701025</v>
      </c>
      <c r="B73" s="1">
        <f t="shared" si="7"/>
        <v>178.61484667842836</v>
      </c>
      <c r="C73" s="1">
        <f t="shared" si="7"/>
        <v>159.10187932836345</v>
      </c>
      <c r="D73" s="1">
        <f t="shared" si="7"/>
        <v>122.40282070592873</v>
      </c>
      <c r="E73" s="1">
        <f t="shared" si="7"/>
        <v>81.0721156290568</v>
      </c>
      <c r="F73" s="1">
        <f t="shared" si="7"/>
        <v>31.722147131708628</v>
      </c>
      <c r="G73" s="1">
        <f t="shared" si="7"/>
        <v>9.882433875123239</v>
      </c>
      <c r="I73">
        <f t="shared" si="3"/>
        <v>228.1286699090853</v>
      </c>
      <c r="J73">
        <f t="shared" si="4"/>
        <v>52042.6900344884</v>
      </c>
    </row>
    <row r="74" spans="1:10" ht="12.75">
      <c r="A74" s="2">
        <f t="shared" si="8"/>
        <v>39.810717055349855</v>
      </c>
      <c r="B74" s="1">
        <f aca="true" t="shared" si="9" ref="B74:G83">$B$21*$I74/SQRT(($B$22-$J74)^2+(B$31*$I74)^2)</f>
        <v>195.21736166334068</v>
      </c>
      <c r="C74" s="1">
        <f t="shared" si="9"/>
        <v>170.4986909958124</v>
      </c>
      <c r="D74" s="1">
        <f t="shared" si="9"/>
        <v>127.37049477419733</v>
      </c>
      <c r="E74" s="1">
        <f t="shared" si="9"/>
        <v>82.46740260347764</v>
      </c>
      <c r="F74" s="1">
        <f t="shared" si="9"/>
        <v>31.803939634320503</v>
      </c>
      <c r="G74" s="1">
        <f t="shared" si="9"/>
        <v>9.88489822739389</v>
      </c>
      <c r="I74">
        <f t="shared" si="3"/>
        <v>250.13811247045797</v>
      </c>
      <c r="J74">
        <f t="shared" si="4"/>
        <v>62569.07531028348</v>
      </c>
    </row>
    <row r="75" spans="1:10" ht="12.75">
      <c r="A75" s="2">
        <f t="shared" si="8"/>
        <v>43.65158322401674</v>
      </c>
      <c r="B75" s="1">
        <f t="shared" si="9"/>
        <v>213.2299181163033</v>
      </c>
      <c r="C75" s="1">
        <f t="shared" si="9"/>
        <v>182.10745182476873</v>
      </c>
      <c r="D75" s="1">
        <f t="shared" si="9"/>
        <v>131.9978475335618</v>
      </c>
      <c r="E75" s="1">
        <f t="shared" si="9"/>
        <v>83.68450640626445</v>
      </c>
      <c r="F75" s="1">
        <f t="shared" si="9"/>
        <v>31.872455733315874</v>
      </c>
      <c r="G75" s="1">
        <f t="shared" si="9"/>
        <v>9.88694938946223</v>
      </c>
      <c r="I75">
        <f t="shared" si="3"/>
        <v>274.2709863482689</v>
      </c>
      <c r="J75">
        <f t="shared" si="4"/>
        <v>75224.5739524523</v>
      </c>
    </row>
    <row r="76" spans="1:10" ht="12.75">
      <c r="A76" s="2">
        <f t="shared" si="8"/>
        <v>47.863009232264</v>
      </c>
      <c r="B76" s="1">
        <f t="shared" si="9"/>
        <v>232.7323769081919</v>
      </c>
      <c r="C76" s="1">
        <f t="shared" si="9"/>
        <v>193.81036977852793</v>
      </c>
      <c r="D76" s="1">
        <f t="shared" si="9"/>
        <v>136.2565700216594</v>
      </c>
      <c r="E76" s="1">
        <f t="shared" si="9"/>
        <v>84.73896970963264</v>
      </c>
      <c r="F76" s="1">
        <f t="shared" si="9"/>
        <v>31.92978345721783</v>
      </c>
      <c r="G76" s="1">
        <f t="shared" si="9"/>
        <v>9.888656442531019</v>
      </c>
      <c r="I76">
        <f t="shared" si="3"/>
        <v>300.73215636556205</v>
      </c>
      <c r="J76">
        <f t="shared" si="4"/>
        <v>90439.82987228087</v>
      </c>
    </row>
    <row r="77" spans="1:10" ht="12.75">
      <c r="A77" s="2">
        <f t="shared" si="8"/>
        <v>52.48074602497744</v>
      </c>
      <c r="B77" s="1">
        <f t="shared" si="9"/>
        <v>253.79703280514698</v>
      </c>
      <c r="C77" s="1">
        <f t="shared" si="9"/>
        <v>205.4777693535806</v>
      </c>
      <c r="D77" s="1">
        <f t="shared" si="9"/>
        <v>140.1313145231916</v>
      </c>
      <c r="E77" s="1">
        <f t="shared" si="9"/>
        <v>85.64707070538283</v>
      </c>
      <c r="F77" s="1">
        <f t="shared" si="9"/>
        <v>31.977702872747656</v>
      </c>
      <c r="G77" s="1">
        <f t="shared" si="9"/>
        <v>9.890076978451395</v>
      </c>
      <c r="I77">
        <f t="shared" si="3"/>
        <v>329.74625233396176</v>
      </c>
      <c r="J77">
        <f t="shared" si="4"/>
        <v>108732.59092829279</v>
      </c>
    </row>
    <row r="78" spans="1:10" ht="12.75">
      <c r="A78" s="2">
        <f t="shared" si="8"/>
        <v>57.543993733715894</v>
      </c>
      <c r="B78" s="1">
        <f t="shared" si="9"/>
        <v>276.48436310148827</v>
      </c>
      <c r="C78" s="1">
        <f t="shared" si="9"/>
        <v>216.97365603944024</v>
      </c>
      <c r="D78" s="1">
        <f t="shared" si="9"/>
        <v>143.61896733303078</v>
      </c>
      <c r="E78" s="1">
        <f t="shared" si="9"/>
        <v>86.42505238254071</v>
      </c>
      <c r="F78" s="1">
        <f t="shared" si="9"/>
        <v>32.017725175956336</v>
      </c>
      <c r="G78" s="1">
        <f t="shared" si="9"/>
        <v>9.8912589919251</v>
      </c>
      <c r="I78">
        <f t="shared" si="3"/>
        <v>361.5595759441179</v>
      </c>
      <c r="J78">
        <f t="shared" si="4"/>
        <v>130725.32695689036</v>
      </c>
    </row>
    <row r="79" spans="1:10" ht="12.75">
      <c r="A79" s="2">
        <f t="shared" si="8"/>
        <v>63.09573444801955</v>
      </c>
      <c r="B79" s="1">
        <f t="shared" si="9"/>
        <v>300.83788010889845</v>
      </c>
      <c r="C79" s="1">
        <f t="shared" si="9"/>
        <v>228.16245137316346</v>
      </c>
      <c r="D79" s="1">
        <f t="shared" si="9"/>
        <v>146.72711893866955</v>
      </c>
      <c r="E79" s="1">
        <f t="shared" si="9"/>
        <v>87.08855358414094</v>
      </c>
      <c r="F79" s="1">
        <f t="shared" si="9"/>
        <v>32.05112886564923</v>
      </c>
      <c r="G79" s="1">
        <f t="shared" si="9"/>
        <v>9.892242466833679</v>
      </c>
      <c r="I79">
        <f t="shared" si="3"/>
        <v>396.44219162950134</v>
      </c>
      <c r="J79">
        <f t="shared" si="4"/>
        <v>157166.41130400225</v>
      </c>
    </row>
    <row r="80" spans="1:10" ht="12.75">
      <c r="A80" s="2">
        <f t="shared" si="8"/>
        <v>69.1830970918939</v>
      </c>
      <c r="B80" s="1">
        <f t="shared" si="9"/>
        <v>326.87810665983926</v>
      </c>
      <c r="C80" s="1">
        <f t="shared" si="9"/>
        <v>238.91622357977252</v>
      </c>
      <c r="D80" s="1">
        <f t="shared" si="9"/>
        <v>149.47202871809804</v>
      </c>
      <c r="E80" s="1">
        <f t="shared" si="9"/>
        <v>87.65222369901606</v>
      </c>
      <c r="F80" s="1">
        <f t="shared" si="9"/>
        <v>32.07899246898961</v>
      </c>
      <c r="G80" s="1">
        <f t="shared" si="9"/>
        <v>9.893060704343712</v>
      </c>
      <c r="I80">
        <f t="shared" si="3"/>
        <v>434.6902191529665</v>
      </c>
      <c r="J80">
        <f t="shared" si="4"/>
        <v>188955.58662725406</v>
      </c>
    </row>
    <row r="81" spans="1:10" ht="12.75">
      <c r="A81" s="2">
        <f t="shared" si="8"/>
        <v>75.85775750291866</v>
      </c>
      <c r="B81" s="1">
        <f t="shared" si="9"/>
        <v>354.5958057461663</v>
      </c>
      <c r="C81" s="1">
        <f t="shared" si="9"/>
        <v>249.12157739512995</v>
      </c>
      <c r="D81" s="1">
        <f t="shared" si="9"/>
        <v>151.8763860382793</v>
      </c>
      <c r="E81" s="1">
        <f t="shared" si="9"/>
        <v>88.12949164030226</v>
      </c>
      <c r="F81" s="1">
        <f t="shared" si="9"/>
        <v>32.10222364974269</v>
      </c>
      <c r="G81" s="1">
        <f t="shared" si="9"/>
        <v>9.893741433580798</v>
      </c>
      <c r="I81">
        <f t="shared" si="3"/>
        <v>476.62834737793054</v>
      </c>
      <c r="J81">
        <f t="shared" si="4"/>
        <v>227174.5815242172</v>
      </c>
    </row>
    <row r="82" spans="1:10" ht="12.75">
      <c r="A82" s="2">
        <f t="shared" si="8"/>
        <v>83.17637711026741</v>
      </c>
      <c r="B82" s="1">
        <f t="shared" si="9"/>
        <v>383.9447537887566</v>
      </c>
      <c r="C82" s="1">
        <f t="shared" si="9"/>
        <v>258.6853668345751</v>
      </c>
      <c r="D82" s="1">
        <f t="shared" si="9"/>
        <v>153.96712329223226</v>
      </c>
      <c r="E82" s="1">
        <f t="shared" si="9"/>
        <v>88.53245612154655</v>
      </c>
      <c r="F82" s="1">
        <f t="shared" si="9"/>
        <v>32.12158476322155</v>
      </c>
      <c r="G82" s="1">
        <f t="shared" si="9"/>
        <v>9.89430773961032</v>
      </c>
      <c r="I82">
        <f t="shared" si="3"/>
        <v>522.6125905636607</v>
      </c>
      <c r="J82">
        <f t="shared" si="4"/>
        <v>273123.9198156604</v>
      </c>
    </row>
    <row r="83" spans="1:10" ht="12.75">
      <c r="A83" s="2">
        <f t="shared" si="8"/>
        <v>91.20108393559131</v>
      </c>
      <c r="B83" s="1">
        <f t="shared" si="9"/>
        <v>414.8345494324626</v>
      </c>
      <c r="C83" s="1">
        <f t="shared" si="9"/>
        <v>267.53857047755105</v>
      </c>
      <c r="D83" s="1">
        <f t="shared" si="9"/>
        <v>155.773462662002</v>
      </c>
      <c r="E83" s="1">
        <f t="shared" si="9"/>
        <v>88.87186558607331</v>
      </c>
      <c r="F83" s="1">
        <f t="shared" si="9"/>
        <v>32.13771506358387</v>
      </c>
      <c r="G83" s="1">
        <f t="shared" si="9"/>
        <v>9.894778838181391</v>
      </c>
      <c r="I83">
        <f t="shared" si="3"/>
        <v>573.0333105829595</v>
      </c>
      <c r="J83">
        <f t="shared" si="4"/>
        <v>328367.1750376666</v>
      </c>
    </row>
    <row r="84" spans="1:10" ht="12.75">
      <c r="A84" s="2">
        <f t="shared" si="8"/>
        <v>100.00000000000038</v>
      </c>
      <c r="B84" s="1">
        <f aca="true" t="shared" si="10" ref="B84:G93">$B$21*$I84/SQRT(($B$22-$J84)^2+(B$31*$I84)^2)</f>
        <v>447.12417960473385</v>
      </c>
      <c r="C84" s="1">
        <f t="shared" si="10"/>
        <v>275.63797887054073</v>
      </c>
      <c r="D84" s="1">
        <f t="shared" si="10"/>
        <v>157.32529973949482</v>
      </c>
      <c r="E84" s="1">
        <f t="shared" si="10"/>
        <v>89.15716023403884</v>
      </c>
      <c r="F84" s="1">
        <f t="shared" si="10"/>
        <v>32.151149846232634</v>
      </c>
      <c r="G84" s="1">
        <f t="shared" si="10"/>
        <v>9.895170722125666</v>
      </c>
      <c r="I84">
        <f t="shared" si="3"/>
        <v>628.318530717961</v>
      </c>
      <c r="J84">
        <f t="shared" si="4"/>
        <v>394784.1760435774</v>
      </c>
    </row>
    <row r="85" spans="1:10" ht="12.75">
      <c r="A85" s="2">
        <f t="shared" si="8"/>
        <v>109.64781961431893</v>
      </c>
      <c r="B85" s="1">
        <f t="shared" si="10"/>
        <v>480.61728500068745</v>
      </c>
      <c r="C85" s="1">
        <f t="shared" si="10"/>
        <v>282.96570489206056</v>
      </c>
      <c r="D85" s="1">
        <f t="shared" si="10"/>
        <v>158.65195928833216</v>
      </c>
      <c r="E85" s="1">
        <f t="shared" si="10"/>
        <v>89.39655377016415</v>
      </c>
      <c r="F85" s="1">
        <f t="shared" si="10"/>
        <v>32.16233684153043</v>
      </c>
      <c r="G85" s="1">
        <f t="shared" si="10"/>
        <v>9.895496700386527</v>
      </c>
      <c r="I85">
        <f t="shared" si="3"/>
        <v>688.9375691649664</v>
      </c>
      <c r="J85">
        <f t="shared" si="4"/>
        <v>474634.9742069328</v>
      </c>
    </row>
    <row r="86" spans="1:10" ht="12.75">
      <c r="A86" s="2">
        <f t="shared" si="8"/>
        <v>120.22644346174177</v>
      </c>
      <c r="B86" s="1">
        <f t="shared" si="10"/>
        <v>515.0602182437666</v>
      </c>
      <c r="C86" s="1">
        <f t="shared" si="10"/>
        <v>289.5268476232825</v>
      </c>
      <c r="D86" s="1">
        <f t="shared" si="10"/>
        <v>159.78130896705883</v>
      </c>
      <c r="E86" s="1">
        <f t="shared" si="10"/>
        <v>89.59713770143209</v>
      </c>
      <c r="F86" s="1">
        <f t="shared" si="10"/>
        <v>32.171650181111325</v>
      </c>
      <c r="G86" s="1">
        <f t="shared" si="10"/>
        <v>9.895767847313712</v>
      </c>
      <c r="I86">
        <f t="shared" si="3"/>
        <v>755.4050230932731</v>
      </c>
      <c r="J86">
        <f t="shared" si="4"/>
        <v>570636.7489145485</v>
      </c>
    </row>
    <row r="87" spans="1:10" ht="12.75">
      <c r="A87" s="2">
        <f t="shared" si="8"/>
        <v>131.82567385564124</v>
      </c>
      <c r="B87" s="1">
        <f t="shared" si="10"/>
        <v>550.1439920552407</v>
      </c>
      <c r="C87" s="1">
        <f t="shared" si="10"/>
        <v>295.3458494289142</v>
      </c>
      <c r="D87" s="1">
        <f t="shared" si="10"/>
        <v>160.7391867262774</v>
      </c>
      <c r="E87" s="1">
        <f t="shared" si="10"/>
        <v>89.76499566570396</v>
      </c>
      <c r="F87" s="1">
        <f t="shared" si="10"/>
        <v>32.17940224564128</v>
      </c>
      <c r="G87" s="1">
        <f t="shared" si="10"/>
        <v>9.895993377022075</v>
      </c>
      <c r="I87">
        <f t="shared" si="3"/>
        <v>828.2851370788131</v>
      </c>
      <c r="J87">
        <f t="shared" si="4"/>
        <v>686056.2683056683</v>
      </c>
    </row>
    <row r="88" spans="1:10" ht="12.75">
      <c r="A88" s="2">
        <f t="shared" si="8"/>
        <v>144.54397707459336</v>
      </c>
      <c r="B88" s="1">
        <f t="shared" si="10"/>
        <v>585.5109943373837</v>
      </c>
      <c r="C88" s="1">
        <f t="shared" si="10"/>
        <v>300.4621585788317</v>
      </c>
      <c r="D88" s="1">
        <f t="shared" si="10"/>
        <v>161.54908381309644</v>
      </c>
      <c r="E88" s="1">
        <f t="shared" si="10"/>
        <v>89.90531912367065</v>
      </c>
      <c r="F88" s="1">
        <f t="shared" si="10"/>
        <v>32.18585368047213</v>
      </c>
      <c r="G88" s="1">
        <f t="shared" si="10"/>
        <v>9.896180955213804</v>
      </c>
      <c r="I88">
        <f t="shared" si="3"/>
        <v>908.196592996388</v>
      </c>
      <c r="J88">
        <f t="shared" si="4"/>
        <v>824821.0515302467</v>
      </c>
    </row>
    <row r="89" spans="1:10" ht="12.75">
      <c r="A89" s="2">
        <f t="shared" si="8"/>
        <v>158.48931924611202</v>
      </c>
      <c r="B89" s="1">
        <f t="shared" si="10"/>
        <v>620.7668559413077</v>
      </c>
      <c r="C89" s="1">
        <f t="shared" si="10"/>
        <v>304.9257618313778</v>
      </c>
      <c r="D89" s="1">
        <f t="shared" si="10"/>
        <v>162.23202326139025</v>
      </c>
      <c r="E89" s="1">
        <f t="shared" si="10"/>
        <v>90.02251876104928</v>
      </c>
      <c r="F89" s="1">
        <f t="shared" si="10"/>
        <v>32.191221838331685</v>
      </c>
      <c r="G89" s="1">
        <f t="shared" si="10"/>
        <v>9.896336958839775</v>
      </c>
      <c r="I89">
        <f t="shared" si="3"/>
        <v>995.8177620320658</v>
      </c>
      <c r="J89">
        <f t="shared" si="4"/>
        <v>991653.0151785521</v>
      </c>
    </row>
    <row r="90" spans="1:10" ht="12.75">
      <c r="A90" s="2">
        <f t="shared" si="8"/>
        <v>173.7800828749383</v>
      </c>
      <c r="B90" s="1">
        <f t="shared" si="10"/>
        <v>655.4971171005999</v>
      </c>
      <c r="C90" s="1">
        <f t="shared" si="10"/>
        <v>308.7930249931238</v>
      </c>
      <c r="D90" s="1">
        <f t="shared" si="10"/>
        <v>162.80657887634902</v>
      </c>
      <c r="E90" s="1">
        <f t="shared" si="10"/>
        <v>90.12032820105776</v>
      </c>
      <c r="F90" s="1">
        <f t="shared" si="10"/>
        <v>32.195687879298255</v>
      </c>
      <c r="G90" s="1">
        <f t="shared" si="10"/>
        <v>9.89646669227309</v>
      </c>
      <c r="I90">
        <f t="shared" si="3"/>
        <v>1091.892463400263</v>
      </c>
      <c r="J90">
        <f t="shared" si="4"/>
        <v>1192229.1516302947</v>
      </c>
    </row>
    <row r="91" spans="1:10" ht="12.75">
      <c r="A91" s="2">
        <f t="shared" si="8"/>
        <v>190.54607179632555</v>
      </c>
      <c r="B91" s="1">
        <f t="shared" si="10"/>
        <v>689.2874657897854</v>
      </c>
      <c r="C91" s="1">
        <f t="shared" si="10"/>
        <v>312.12312254725504</v>
      </c>
      <c r="D91" s="1">
        <f t="shared" si="10"/>
        <v>163.28898838881295</v>
      </c>
      <c r="E91" s="1">
        <f t="shared" si="10"/>
        <v>90.20189824251622</v>
      </c>
      <c r="F91" s="1">
        <f t="shared" si="10"/>
        <v>32.199402729884305</v>
      </c>
      <c r="G91" s="1">
        <f t="shared" si="10"/>
        <v>9.896574567238066</v>
      </c>
      <c r="I91">
        <f t="shared" si="3"/>
        <v>1197.2362786514593</v>
      </c>
      <c r="J91">
        <f t="shared" si="4"/>
        <v>1433374.7069191947</v>
      </c>
    </row>
    <row r="92" spans="1:10" ht="12.75">
      <c r="A92" s="2">
        <f t="shared" si="8"/>
        <v>208.92961308540487</v>
      </c>
      <c r="B92" s="1">
        <f t="shared" si="10"/>
        <v>721.7455174540848</v>
      </c>
      <c r="C92" s="1">
        <f t="shared" si="10"/>
        <v>314.9751887638578</v>
      </c>
      <c r="D92" s="1">
        <f t="shared" si="10"/>
        <v>163.69332412949402</v>
      </c>
      <c r="E92" s="1">
        <f t="shared" si="10"/>
        <v>90.26988094947811</v>
      </c>
      <c r="F92" s="1">
        <f t="shared" si="10"/>
        <v>32.2024920763084</v>
      </c>
      <c r="G92" s="1">
        <f t="shared" si="10"/>
        <v>9.896664252539349</v>
      </c>
      <c r="I92">
        <f t="shared" si="3"/>
        <v>1312.7434751729318</v>
      </c>
      <c r="J92">
        <f t="shared" si="4"/>
        <v>1723295.4316091058</v>
      </c>
    </row>
    <row r="93" spans="1:10" ht="12.75">
      <c r="A93" s="2">
        <f t="shared" si="8"/>
        <v>229.08676527677832</v>
      </c>
      <c r="B93" s="1">
        <f t="shared" si="10"/>
        <v>752.5216058495835</v>
      </c>
      <c r="C93" s="1">
        <f t="shared" si="10"/>
        <v>317.40620520219295</v>
      </c>
      <c r="D93" s="1">
        <f t="shared" si="10"/>
        <v>164.03169373300355</v>
      </c>
      <c r="E93" s="1">
        <f t="shared" si="10"/>
        <v>90.32650364642842</v>
      </c>
      <c r="F93" s="1">
        <f t="shared" si="10"/>
        <v>32.20506054260088</v>
      </c>
      <c r="G93" s="1">
        <f t="shared" si="10"/>
        <v>9.896738798632168</v>
      </c>
      <c r="I93">
        <f t="shared" si="3"/>
        <v>1439.394597656352</v>
      </c>
      <c r="J93">
        <f t="shared" si="4"/>
        <v>2071856.8077622917</v>
      </c>
    </row>
    <row r="94" spans="1:10" ht="12.75">
      <c r="A94" s="2">
        <f t="shared" si="8"/>
        <v>251.18864315095914</v>
      </c>
      <c r="B94" s="1">
        <f aca="true" t="shared" si="11" ref="B94:G103">$B$21*$I94/SQRT(($B$22-$J94)^2+(B$31*$I94)^2)</f>
        <v>781.326041268497</v>
      </c>
      <c r="C94" s="1">
        <f t="shared" si="11"/>
        <v>319.46956097545353</v>
      </c>
      <c r="D94" s="1">
        <f t="shared" si="11"/>
        <v>164.31445126621486</v>
      </c>
      <c r="E94" s="1">
        <f t="shared" si="11"/>
        <v>90.37363332189781</v>
      </c>
      <c r="F94" s="1">
        <f t="shared" si="11"/>
        <v>32.20719518232729</v>
      </c>
      <c r="G94" s="1">
        <f t="shared" si="11"/>
        <v>9.896800741235221</v>
      </c>
      <c r="I94">
        <f t="shared" si="3"/>
        <v>1578.2647919764827</v>
      </c>
      <c r="J94">
        <f t="shared" si="4"/>
        <v>2490919.7535925703</v>
      </c>
    </row>
    <row r="95" spans="1:10" ht="12.75">
      <c r="A95" s="2">
        <f t="shared" si="8"/>
        <v>275.4228703338179</v>
      </c>
      <c r="B95" s="1">
        <f t="shared" si="11"/>
        <v>807.9408118972912</v>
      </c>
      <c r="C95" s="1">
        <f t="shared" si="11"/>
        <v>321.2141797675725</v>
      </c>
      <c r="D95" s="1">
        <f t="shared" si="11"/>
        <v>164.55040553063876</v>
      </c>
      <c r="E95" s="1">
        <f t="shared" si="11"/>
        <v>90.4128321948649</v>
      </c>
      <c r="F95" s="1">
        <f t="shared" si="11"/>
        <v>32.20896839344841</v>
      </c>
      <c r="G95" s="1">
        <f t="shared" si="11"/>
        <v>9.896852187486138</v>
      </c>
      <c r="I95">
        <f t="shared" si="3"/>
        <v>1730.532932142673</v>
      </c>
      <c r="J95">
        <f t="shared" si="4"/>
        <v>2994744.2292303173</v>
      </c>
    </row>
    <row r="96" spans="1:10" ht="12.75">
      <c r="A96" s="2">
        <f t="shared" si="8"/>
        <v>301.99517204020304</v>
      </c>
      <c r="B96" s="1">
        <f t="shared" si="11"/>
        <v>832.2246349695828</v>
      </c>
      <c r="C96" s="1">
        <f t="shared" si="11"/>
        <v>322.68409321331796</v>
      </c>
      <c r="D96" s="1">
        <f t="shared" si="11"/>
        <v>164.74701715603553</v>
      </c>
      <c r="E96" s="1">
        <f t="shared" si="11"/>
        <v>90.44540531513951</v>
      </c>
      <c r="F96" s="1">
        <f t="shared" si="11"/>
        <v>32.210440349051744</v>
      </c>
      <c r="G96" s="1">
        <f t="shared" si="11"/>
        <v>9.896894887553279</v>
      </c>
      <c r="I96">
        <f t="shared" si="3"/>
        <v>1897.4916278021751</v>
      </c>
      <c r="J96">
        <f t="shared" si="4"/>
        <v>3600474.4775793483</v>
      </c>
    </row>
    <row r="97" spans="1:10" ht="12.75">
      <c r="A97" s="2">
        <f t="shared" si="8"/>
        <v>331.1311214825927</v>
      </c>
      <c r="B97" s="1">
        <f t="shared" si="11"/>
        <v>854.1113573748664</v>
      </c>
      <c r="C97" s="1">
        <f t="shared" si="11"/>
        <v>323.9183444640607</v>
      </c>
      <c r="D97" s="1">
        <f t="shared" si="11"/>
        <v>164.91057967084524</v>
      </c>
      <c r="E97" s="1">
        <f t="shared" si="11"/>
        <v>90.47244109720376</v>
      </c>
      <c r="F97" s="1">
        <f t="shared" si="11"/>
        <v>32.21166102219199</v>
      </c>
      <c r="G97" s="1">
        <f t="shared" si="11"/>
        <v>9.896930294128357</v>
      </c>
      <c r="I97">
        <f t="shared" si="3"/>
        <v>2080.558197249325</v>
      </c>
      <c r="J97">
        <f t="shared" si="4"/>
        <v>4328722.412141361</v>
      </c>
    </row>
    <row r="98" spans="1:10" ht="12.75">
      <c r="A98" s="2">
        <f t="shared" si="8"/>
        <v>363.0780547701031</v>
      </c>
      <c r="B98" s="1">
        <f t="shared" si="11"/>
        <v>873.602678963114</v>
      </c>
      <c r="C98" s="1">
        <f t="shared" si="11"/>
        <v>324.95112030163745</v>
      </c>
      <c r="D98" s="1">
        <f t="shared" si="11"/>
        <v>165.04638224411042</v>
      </c>
      <c r="E98" s="1">
        <f t="shared" si="11"/>
        <v>90.4948456598081</v>
      </c>
      <c r="F98" s="1">
        <f t="shared" si="11"/>
        <v>32.212671870638964</v>
      </c>
      <c r="G98" s="1">
        <f t="shared" si="11"/>
        <v>9.896959611815701</v>
      </c>
      <c r="I98">
        <f t="shared" si="3"/>
        <v>2281.286699090857</v>
      </c>
      <c r="J98">
        <f t="shared" si="4"/>
        <v>5204269.003448858</v>
      </c>
    </row>
    <row r="99" spans="1:10" ht="12.75">
      <c r="A99" s="2">
        <f aca="true" t="shared" si="12" ref="A99:A130">A$30*A98</f>
        <v>398.1071705534992</v>
      </c>
      <c r="B99" s="1">
        <f t="shared" si="11"/>
        <v>890.7568142715528</v>
      </c>
      <c r="C99" s="1">
        <f t="shared" si="11"/>
        <v>325.8120288942659</v>
      </c>
      <c r="D99" s="1">
        <f t="shared" si="11"/>
        <v>165.15885348089185</v>
      </c>
      <c r="E99" s="1">
        <f t="shared" si="11"/>
        <v>90.51337178402218</v>
      </c>
      <c r="F99" s="1">
        <f t="shared" si="11"/>
        <v>32.213507236711486</v>
      </c>
      <c r="G99" s="1">
        <f t="shared" si="11"/>
        <v>9.896983838092876</v>
      </c>
      <c r="I99">
        <f t="shared" si="3"/>
        <v>2501.3811247045837</v>
      </c>
      <c r="J99">
        <f t="shared" si="4"/>
        <v>6256907.5310283685</v>
      </c>
    </row>
    <row r="100" spans="1:10" ht="12.75">
      <c r="A100" s="2">
        <f t="shared" si="12"/>
        <v>436.51583224016815</v>
      </c>
      <c r="B100" s="1">
        <f t="shared" si="11"/>
        <v>905.674937700543</v>
      </c>
      <c r="C100" s="1">
        <f t="shared" si="11"/>
        <v>326.52645924473103</v>
      </c>
      <c r="D100" s="1">
        <f t="shared" si="11"/>
        <v>165.25168672769288</v>
      </c>
      <c r="E100" s="1">
        <f t="shared" si="11"/>
        <v>90.52864322603443</v>
      </c>
      <c r="F100" s="1">
        <f t="shared" si="11"/>
        <v>32.21419550834083</v>
      </c>
      <c r="G100" s="1">
        <f t="shared" si="11"/>
        <v>9.897003797232365</v>
      </c>
      <c r="I100">
        <f aca="true" t="shared" si="13" ref="I100:I163">2*PI()*A100</f>
        <v>2742.7098634826934</v>
      </c>
      <c r="J100">
        <f aca="true" t="shared" si="14" ref="J100:J163">I100*I100</f>
        <v>7522457.395245255</v>
      </c>
    </row>
    <row r="101" spans="1:10" ht="12.75">
      <c r="A101" s="2">
        <f t="shared" si="12"/>
        <v>478.6300923226408</v>
      </c>
      <c r="B101" s="1">
        <f t="shared" si="11"/>
        <v>918.4871191751498</v>
      </c>
      <c r="C101" s="1">
        <f t="shared" si="11"/>
        <v>327.1159753673038</v>
      </c>
      <c r="D101" s="1">
        <f t="shared" si="11"/>
        <v>165.32794797721857</v>
      </c>
      <c r="E101" s="1">
        <f t="shared" si="11"/>
        <v>90.54117503799529</v>
      </c>
      <c r="F101" s="1">
        <f t="shared" si="11"/>
        <v>32.21476007984075</v>
      </c>
      <c r="G101" s="1">
        <f t="shared" si="11"/>
        <v>9.897020168335786</v>
      </c>
      <c r="I101">
        <f t="shared" si="13"/>
        <v>3007.3215636556256</v>
      </c>
      <c r="J101">
        <f t="shared" si="14"/>
        <v>9043982.987228118</v>
      </c>
    </row>
    <row r="102" spans="1:10" ht="12.75">
      <c r="A102" s="2">
        <f t="shared" si="12"/>
        <v>524.8074602497753</v>
      </c>
      <c r="B102" s="1">
        <f t="shared" si="11"/>
        <v>929.3390783580065</v>
      </c>
      <c r="C102" s="1">
        <f t="shared" si="11"/>
        <v>327.5987123027932</v>
      </c>
      <c r="D102" s="1">
        <f t="shared" si="11"/>
        <v>165.39016778624892</v>
      </c>
      <c r="E102" s="1">
        <f t="shared" si="11"/>
        <v>90.55139046702658</v>
      </c>
      <c r="F102" s="1">
        <f t="shared" si="11"/>
        <v>32.215220144362775</v>
      </c>
      <c r="G102" s="1">
        <f t="shared" si="11"/>
        <v>9.897033508432576</v>
      </c>
      <c r="I102">
        <f t="shared" si="13"/>
        <v>3297.462523339623</v>
      </c>
      <c r="J102">
        <f t="shared" si="14"/>
        <v>10873259.092829315</v>
      </c>
    </row>
    <row r="103" spans="1:10" ht="12.75">
      <c r="A103" s="2">
        <f t="shared" si="12"/>
        <v>575.4399373371599</v>
      </c>
      <c r="B103" s="1">
        <f t="shared" si="11"/>
        <v>938.3806113224408</v>
      </c>
      <c r="C103" s="1">
        <f t="shared" si="11"/>
        <v>327.9897520779078</v>
      </c>
      <c r="D103" s="1">
        <f t="shared" si="11"/>
        <v>165.44041873647484</v>
      </c>
      <c r="E103" s="1">
        <f t="shared" si="11"/>
        <v>90.5596349229464</v>
      </c>
      <c r="F103" s="1">
        <f t="shared" si="11"/>
        <v>32.21559134450802</v>
      </c>
      <c r="G103" s="1">
        <f t="shared" si="11"/>
        <v>9.897044271427893</v>
      </c>
      <c r="I103">
        <f t="shared" si="13"/>
        <v>3615.595759441185</v>
      </c>
      <c r="J103">
        <f t="shared" si="14"/>
        <v>13072532.695689078</v>
      </c>
    </row>
    <row r="104" spans="1:10" ht="12.75">
      <c r="A104" s="2">
        <f t="shared" si="12"/>
        <v>630.9573444801965</v>
      </c>
      <c r="B104" s="1">
        <f aca="true" t="shared" si="15" ref="B104:G113">$B$21*$I104/SQRT(($B$22-$J104)^2+(B$31*$I104)^2)</f>
        <v>945.7560930667872</v>
      </c>
      <c r="C104" s="1">
        <f t="shared" si="15"/>
        <v>328.3014658960767</v>
      </c>
      <c r="D104" s="1">
        <f t="shared" si="15"/>
        <v>165.480379948415</v>
      </c>
      <c r="E104" s="1">
        <f t="shared" si="15"/>
        <v>90.56618743127864</v>
      </c>
      <c r="F104" s="1">
        <f t="shared" si="15"/>
        <v>32.2158863028928</v>
      </c>
      <c r="G104" s="1">
        <f t="shared" si="15"/>
        <v>9.897052823543461</v>
      </c>
      <c r="I104">
        <f t="shared" si="13"/>
        <v>3964.4219162950194</v>
      </c>
      <c r="J104">
        <f t="shared" si="14"/>
        <v>15716641.130400274</v>
      </c>
    </row>
    <row r="105" spans="1:10" ht="12.75">
      <c r="A105" s="2">
        <f t="shared" si="12"/>
        <v>691.8309709189401</v>
      </c>
      <c r="B105" s="1">
        <f t="shared" si="15"/>
        <v>951.5971035630905</v>
      </c>
      <c r="C105" s="1">
        <f t="shared" si="15"/>
        <v>328.5438146559939</v>
      </c>
      <c r="D105" s="1">
        <f t="shared" si="15"/>
        <v>165.5113900541372</v>
      </c>
      <c r="E105" s="1">
        <f t="shared" si="15"/>
        <v>90.57126992053706</v>
      </c>
      <c r="F105" s="1">
        <f t="shared" si="15"/>
        <v>32.216115050485676</v>
      </c>
      <c r="G105" s="1">
        <f t="shared" si="15"/>
        <v>9.897059455776178</v>
      </c>
      <c r="I105">
        <f t="shared" si="13"/>
        <v>4346.902191529673</v>
      </c>
      <c r="J105">
        <f t="shared" si="14"/>
        <v>18895558.66272547</v>
      </c>
    </row>
    <row r="106" spans="1:10" ht="12.75">
      <c r="A106" s="2">
        <f t="shared" si="12"/>
        <v>758.5775750291878</v>
      </c>
      <c r="B106" s="1">
        <f t="shared" si="15"/>
        <v>956.0169894754575</v>
      </c>
      <c r="C106" s="1">
        <f t="shared" si="15"/>
        <v>328.7246038152045</v>
      </c>
      <c r="D106" s="1">
        <f t="shared" si="15"/>
        <v>165.53448988036487</v>
      </c>
      <c r="E106" s="1">
        <f t="shared" si="15"/>
        <v>90.57505463164718</v>
      </c>
      <c r="F106" s="1">
        <f t="shared" si="15"/>
        <v>32.21628536712895</v>
      </c>
      <c r="G106" s="1">
        <f t="shared" si="15"/>
        <v>9.897064393798006</v>
      </c>
      <c r="I106">
        <f t="shared" si="13"/>
        <v>4766.283473779313</v>
      </c>
      <c r="J106">
        <f t="shared" si="14"/>
        <v>22717458.15242179</v>
      </c>
    </row>
    <row r="107" spans="1:10" ht="12.75">
      <c r="A107" s="2">
        <f t="shared" si="12"/>
        <v>831.7637711026755</v>
      </c>
      <c r="B107" s="1">
        <f t="shared" si="15"/>
        <v>959.1070512799473</v>
      </c>
      <c r="C107" s="1">
        <f t="shared" si="15"/>
        <v>328.84969109706265</v>
      </c>
      <c r="D107" s="1">
        <f t="shared" si="15"/>
        <v>165.5504559126578</v>
      </c>
      <c r="E107" s="1">
        <f t="shared" si="15"/>
        <v>90.57766988226437</v>
      </c>
      <c r="F107" s="1">
        <f t="shared" si="15"/>
        <v>32.216403045720035</v>
      </c>
      <c r="G107" s="1">
        <f t="shared" si="15"/>
        <v>9.897067805633652</v>
      </c>
      <c r="I107">
        <f t="shared" si="13"/>
        <v>5226.125905636615</v>
      </c>
      <c r="J107">
        <f t="shared" si="14"/>
        <v>27312391.98156613</v>
      </c>
    </row>
    <row r="108" spans="1:10" ht="12.75">
      <c r="A108" s="2">
        <f t="shared" si="12"/>
        <v>912.0108393559148</v>
      </c>
      <c r="B108" s="1">
        <f t="shared" si="15"/>
        <v>960.9340129556327</v>
      </c>
      <c r="C108" s="1">
        <f t="shared" si="15"/>
        <v>328.923146960657</v>
      </c>
      <c r="D108" s="1">
        <f t="shared" si="15"/>
        <v>165.55982541815547</v>
      </c>
      <c r="E108" s="1">
        <f t="shared" si="15"/>
        <v>90.57920436896218</v>
      </c>
      <c r="F108" s="1">
        <f t="shared" si="15"/>
        <v>32.21647208896667</v>
      </c>
      <c r="G108" s="1">
        <f t="shared" si="15"/>
        <v>9.897069807377157</v>
      </c>
      <c r="I108">
        <f t="shared" si="13"/>
        <v>5730.333105829605</v>
      </c>
      <c r="J108">
        <f t="shared" si="14"/>
        <v>32836717.50376677</v>
      </c>
    </row>
    <row r="109" spans="1:10" ht="12.75">
      <c r="A109" s="2">
        <f t="shared" si="12"/>
        <v>1000.0000000000056</v>
      </c>
      <c r="B109" s="1">
        <f t="shared" si="15"/>
        <v>961.5384615384615</v>
      </c>
      <c r="C109" s="1">
        <f t="shared" si="15"/>
        <v>328.9473684210526</v>
      </c>
      <c r="D109" s="1">
        <f t="shared" si="15"/>
        <v>165.56291390728478</v>
      </c>
      <c r="E109" s="1">
        <f t="shared" si="15"/>
        <v>90.57971014492755</v>
      </c>
      <c r="F109" s="1">
        <f t="shared" si="15"/>
        <v>32.21649484536082</v>
      </c>
      <c r="G109" s="1">
        <f t="shared" si="15"/>
        <v>9.897070467141727</v>
      </c>
      <c r="I109">
        <f t="shared" si="13"/>
        <v>6283.185307179621</v>
      </c>
      <c r="J109">
        <f t="shared" si="14"/>
        <v>39478417.60435787</v>
      </c>
    </row>
    <row r="110" spans="1:10" ht="12.75">
      <c r="A110" s="2">
        <f t="shared" si="12"/>
        <v>1096.478196143191</v>
      </c>
      <c r="B110" s="1">
        <f t="shared" si="15"/>
        <v>960.9340129556327</v>
      </c>
      <c r="C110" s="1">
        <f t="shared" si="15"/>
        <v>328.92314696065694</v>
      </c>
      <c r="D110" s="1">
        <f t="shared" si="15"/>
        <v>165.5598254181555</v>
      </c>
      <c r="E110" s="1">
        <f t="shared" si="15"/>
        <v>90.57920436896218</v>
      </c>
      <c r="F110" s="1">
        <f t="shared" si="15"/>
        <v>32.21647208896667</v>
      </c>
      <c r="G110" s="1">
        <f t="shared" si="15"/>
        <v>9.897069807377157</v>
      </c>
      <c r="I110">
        <f t="shared" si="13"/>
        <v>6889.375691649675</v>
      </c>
      <c r="J110">
        <f t="shared" si="14"/>
        <v>47463497.420693435</v>
      </c>
    </row>
    <row r="111" spans="1:10" ht="12.75">
      <c r="A111" s="2">
        <f t="shared" si="12"/>
        <v>1202.2644346174197</v>
      </c>
      <c r="B111" s="1">
        <f t="shared" si="15"/>
        <v>959.1070512799472</v>
      </c>
      <c r="C111" s="1">
        <f t="shared" si="15"/>
        <v>328.84969109706265</v>
      </c>
      <c r="D111" s="1">
        <f t="shared" si="15"/>
        <v>165.5504559126578</v>
      </c>
      <c r="E111" s="1">
        <f t="shared" si="15"/>
        <v>90.57766988226437</v>
      </c>
      <c r="F111" s="1">
        <f t="shared" si="15"/>
        <v>32.21640304572004</v>
      </c>
      <c r="G111" s="1">
        <f t="shared" si="15"/>
        <v>9.897067805633654</v>
      </c>
      <c r="I111">
        <f t="shared" si="13"/>
        <v>7554.050230932744</v>
      </c>
      <c r="J111">
        <f t="shared" si="14"/>
        <v>57063674.89145504</v>
      </c>
    </row>
    <row r="112" spans="1:10" ht="12.75">
      <c r="A112" s="2">
        <f t="shared" si="12"/>
        <v>1318.2567385564146</v>
      </c>
      <c r="B112" s="1">
        <f t="shared" si="15"/>
        <v>956.0169894754571</v>
      </c>
      <c r="C112" s="1">
        <f t="shared" si="15"/>
        <v>328.72460381520443</v>
      </c>
      <c r="D112" s="1">
        <f t="shared" si="15"/>
        <v>165.53448988036487</v>
      </c>
      <c r="E112" s="1">
        <f t="shared" si="15"/>
        <v>90.57505463164718</v>
      </c>
      <c r="F112" s="1">
        <f t="shared" si="15"/>
        <v>32.216285367128954</v>
      </c>
      <c r="G112" s="1">
        <f t="shared" si="15"/>
        <v>9.897064393798004</v>
      </c>
      <c r="I112">
        <f t="shared" si="13"/>
        <v>8282.851370788145</v>
      </c>
      <c r="J112">
        <f t="shared" si="14"/>
        <v>68605626.83056705</v>
      </c>
    </row>
    <row r="113" spans="1:10" ht="12.75">
      <c r="A113" s="2">
        <f t="shared" si="12"/>
        <v>1445.439770745936</v>
      </c>
      <c r="B113" s="1">
        <f t="shared" si="15"/>
        <v>951.5971035630898</v>
      </c>
      <c r="C113" s="1">
        <f t="shared" si="15"/>
        <v>328.54381465599386</v>
      </c>
      <c r="D113" s="1">
        <f t="shared" si="15"/>
        <v>165.5113900541372</v>
      </c>
      <c r="E113" s="1">
        <f t="shared" si="15"/>
        <v>90.57126992053706</v>
      </c>
      <c r="F113" s="1">
        <f t="shared" si="15"/>
        <v>32.21611505048567</v>
      </c>
      <c r="G113" s="1">
        <f t="shared" si="15"/>
        <v>9.897059455776178</v>
      </c>
      <c r="I113">
        <f t="shared" si="13"/>
        <v>9081.965929963893</v>
      </c>
      <c r="J113">
        <f t="shared" si="14"/>
        <v>82482105.15302493</v>
      </c>
    </row>
    <row r="114" spans="1:10" ht="12.75">
      <c r="A114" s="2">
        <f t="shared" si="12"/>
        <v>1584.893192461123</v>
      </c>
      <c r="B114" s="1">
        <f aca="true" t="shared" si="16" ref="B114:G123">$B$21*$I114/SQRT(($B$22-$J114)^2+(B$31*$I114)^2)</f>
        <v>945.7560930667862</v>
      </c>
      <c r="C114" s="1">
        <f t="shared" si="16"/>
        <v>328.3014658960767</v>
      </c>
      <c r="D114" s="1">
        <f t="shared" si="16"/>
        <v>165.480379948415</v>
      </c>
      <c r="E114" s="1">
        <f t="shared" si="16"/>
        <v>90.56618743127864</v>
      </c>
      <c r="F114" s="1">
        <f t="shared" si="16"/>
        <v>32.21588630289279</v>
      </c>
      <c r="G114" s="1">
        <f t="shared" si="16"/>
        <v>9.89705282354346</v>
      </c>
      <c r="I114">
        <f t="shared" si="13"/>
        <v>9958.177620320675</v>
      </c>
      <c r="J114">
        <f t="shared" si="14"/>
        <v>99165301.51785555</v>
      </c>
    </row>
    <row r="115" spans="1:10" ht="12.75">
      <c r="A115" s="2">
        <f t="shared" si="12"/>
        <v>1737.800828749386</v>
      </c>
      <c r="B115" s="1">
        <f t="shared" si="16"/>
        <v>938.3806113224398</v>
      </c>
      <c r="C115" s="1">
        <f t="shared" si="16"/>
        <v>327.9897520779077</v>
      </c>
      <c r="D115" s="1">
        <f t="shared" si="16"/>
        <v>165.4404187364748</v>
      </c>
      <c r="E115" s="1">
        <f t="shared" si="16"/>
        <v>90.5596349229464</v>
      </c>
      <c r="F115" s="1">
        <f t="shared" si="16"/>
        <v>32.21559134450802</v>
      </c>
      <c r="G115" s="1">
        <f t="shared" si="16"/>
        <v>9.897044271427895</v>
      </c>
      <c r="I115">
        <f t="shared" si="13"/>
        <v>10918.924634002651</v>
      </c>
      <c r="J115">
        <f t="shared" si="14"/>
        <v>119222915.16302992</v>
      </c>
    </row>
    <row r="116" spans="1:10" ht="12.75">
      <c r="A116" s="2">
        <f t="shared" si="12"/>
        <v>1905.460717963259</v>
      </c>
      <c r="B116" s="1">
        <f t="shared" si="16"/>
        <v>929.3390783580052</v>
      </c>
      <c r="C116" s="1">
        <f t="shared" si="16"/>
        <v>327.5987123027931</v>
      </c>
      <c r="D116" s="1">
        <f t="shared" si="16"/>
        <v>165.39016778624887</v>
      </c>
      <c r="E116" s="1">
        <f t="shared" si="16"/>
        <v>90.55139046702658</v>
      </c>
      <c r="F116" s="1">
        <f t="shared" si="16"/>
        <v>32.215220144362775</v>
      </c>
      <c r="G116" s="1">
        <f t="shared" si="16"/>
        <v>9.897033508432576</v>
      </c>
      <c r="I116">
        <f t="shared" si="13"/>
        <v>11972.362786514614</v>
      </c>
      <c r="J116">
        <f t="shared" si="14"/>
        <v>143337470.69191995</v>
      </c>
    </row>
    <row r="117" spans="1:10" ht="12.75">
      <c r="A117" s="2">
        <f t="shared" si="12"/>
        <v>2089.2961308540525</v>
      </c>
      <c r="B117" s="1">
        <f t="shared" si="16"/>
        <v>918.4871191751485</v>
      </c>
      <c r="C117" s="1">
        <f t="shared" si="16"/>
        <v>327.11597536730375</v>
      </c>
      <c r="D117" s="1">
        <f t="shared" si="16"/>
        <v>165.3279479772185</v>
      </c>
      <c r="E117" s="1">
        <f t="shared" si="16"/>
        <v>90.54117503799529</v>
      </c>
      <c r="F117" s="1">
        <f t="shared" si="16"/>
        <v>32.21476007984075</v>
      </c>
      <c r="G117" s="1">
        <f t="shared" si="16"/>
        <v>9.897020168335787</v>
      </c>
      <c r="I117">
        <f t="shared" si="13"/>
        <v>13127.43475172934</v>
      </c>
      <c r="J117">
        <f t="shared" si="14"/>
        <v>172329543.16091117</v>
      </c>
    </row>
    <row r="118" spans="1:10" ht="12.75">
      <c r="A118" s="2">
        <f t="shared" si="12"/>
        <v>2290.8676527677876</v>
      </c>
      <c r="B118" s="1">
        <f t="shared" si="16"/>
        <v>905.6749377005415</v>
      </c>
      <c r="C118" s="1">
        <f t="shared" si="16"/>
        <v>326.526459244731</v>
      </c>
      <c r="D118" s="1">
        <f t="shared" si="16"/>
        <v>165.2516867276929</v>
      </c>
      <c r="E118" s="1">
        <f t="shared" si="16"/>
        <v>90.52864322603445</v>
      </c>
      <c r="F118" s="1">
        <f t="shared" si="16"/>
        <v>32.214195508340836</v>
      </c>
      <c r="G118" s="1">
        <f t="shared" si="16"/>
        <v>9.897003797232367</v>
      </c>
      <c r="I118">
        <f t="shared" si="13"/>
        <v>14393.94597656355</v>
      </c>
      <c r="J118">
        <f t="shared" si="14"/>
        <v>207185680.77622998</v>
      </c>
    </row>
    <row r="119" spans="1:10" ht="12.75">
      <c r="A119" s="2">
        <f t="shared" si="12"/>
        <v>2511.886431509596</v>
      </c>
      <c r="B119" s="1">
        <f t="shared" si="16"/>
        <v>890.7568142715508</v>
      </c>
      <c r="C119" s="1">
        <f t="shared" si="16"/>
        <v>325.81202889426584</v>
      </c>
      <c r="D119" s="1">
        <f t="shared" si="16"/>
        <v>165.15885348089185</v>
      </c>
      <c r="E119" s="1">
        <f t="shared" si="16"/>
        <v>90.51337178402218</v>
      </c>
      <c r="F119" s="1">
        <f t="shared" si="16"/>
        <v>32.21350723671149</v>
      </c>
      <c r="G119" s="1">
        <f t="shared" si="16"/>
        <v>9.896983838092876</v>
      </c>
      <c r="I119">
        <f t="shared" si="13"/>
        <v>15782.647919764857</v>
      </c>
      <c r="J119">
        <f t="shared" si="14"/>
        <v>249091975.35925797</v>
      </c>
    </row>
    <row r="120" spans="1:10" ht="12.75">
      <c r="A120" s="2">
        <f t="shared" si="12"/>
        <v>2754.228703338184</v>
      </c>
      <c r="B120" s="1">
        <f t="shared" si="16"/>
        <v>873.6026789631117</v>
      </c>
      <c r="C120" s="1">
        <f t="shared" si="16"/>
        <v>324.9511203016373</v>
      </c>
      <c r="D120" s="1">
        <f t="shared" si="16"/>
        <v>165.0463822441104</v>
      </c>
      <c r="E120" s="1">
        <f t="shared" si="16"/>
        <v>90.49484565980809</v>
      </c>
      <c r="F120" s="1">
        <f t="shared" si="16"/>
        <v>32.212671870638964</v>
      </c>
      <c r="G120" s="1">
        <f t="shared" si="16"/>
        <v>9.8969596118157</v>
      </c>
      <c r="I120">
        <f t="shared" si="13"/>
        <v>17305.32932142676</v>
      </c>
      <c r="J120">
        <f t="shared" si="14"/>
        <v>299474422.9230328</v>
      </c>
    </row>
    <row r="121" spans="1:10" ht="12.75">
      <c r="A121" s="2">
        <f t="shared" si="12"/>
        <v>3019.951720402036</v>
      </c>
      <c r="B121" s="1">
        <f t="shared" si="16"/>
        <v>854.1113573748639</v>
      </c>
      <c r="C121" s="1">
        <f t="shared" si="16"/>
        <v>323.91834446406057</v>
      </c>
      <c r="D121" s="1">
        <f t="shared" si="16"/>
        <v>164.91057967084524</v>
      </c>
      <c r="E121" s="1">
        <f t="shared" si="16"/>
        <v>90.47244109720377</v>
      </c>
      <c r="F121" s="1">
        <f t="shared" si="16"/>
        <v>32.21166102219199</v>
      </c>
      <c r="G121" s="1">
        <f t="shared" si="16"/>
        <v>9.896930294128357</v>
      </c>
      <c r="I121">
        <f t="shared" si="13"/>
        <v>18974.916278021785</v>
      </c>
      <c r="J121">
        <f t="shared" si="14"/>
        <v>360047447.7579361</v>
      </c>
    </row>
    <row r="122" spans="1:10" ht="12.75">
      <c r="A122" s="2">
        <f t="shared" si="12"/>
        <v>3311.3112148259324</v>
      </c>
      <c r="B122" s="1">
        <f t="shared" si="16"/>
        <v>832.2246349695798</v>
      </c>
      <c r="C122" s="1">
        <f t="shared" si="16"/>
        <v>322.68409321331774</v>
      </c>
      <c r="D122" s="1">
        <f t="shared" si="16"/>
        <v>164.74701715603547</v>
      </c>
      <c r="E122" s="1">
        <f t="shared" si="16"/>
        <v>90.4454053151395</v>
      </c>
      <c r="F122" s="1">
        <f t="shared" si="16"/>
        <v>32.210440349051744</v>
      </c>
      <c r="G122" s="1">
        <f t="shared" si="16"/>
        <v>9.896894887553279</v>
      </c>
      <c r="I122">
        <f t="shared" si="13"/>
        <v>20805.581972493284</v>
      </c>
      <c r="J122">
        <f t="shared" si="14"/>
        <v>432872241.21413755</v>
      </c>
    </row>
    <row r="123" spans="1:10" ht="12.75">
      <c r="A123" s="2">
        <f t="shared" si="12"/>
        <v>3630.7805477010374</v>
      </c>
      <c r="B123" s="1">
        <f t="shared" si="16"/>
        <v>807.9408118972882</v>
      </c>
      <c r="C123" s="1">
        <f t="shared" si="16"/>
        <v>321.2141797675723</v>
      </c>
      <c r="D123" s="1">
        <f t="shared" si="16"/>
        <v>164.55040553063876</v>
      </c>
      <c r="E123" s="1">
        <f t="shared" si="16"/>
        <v>90.4128321948649</v>
      </c>
      <c r="F123" s="1">
        <f t="shared" si="16"/>
        <v>32.20896839344841</v>
      </c>
      <c r="G123" s="1">
        <f t="shared" si="16"/>
        <v>9.89685218748614</v>
      </c>
      <c r="I123">
        <f t="shared" si="13"/>
        <v>22812.86699090861</v>
      </c>
      <c r="J123">
        <f t="shared" si="14"/>
        <v>520426900.3448876</v>
      </c>
    </row>
    <row r="124" spans="1:10" ht="12.75">
      <c r="A124" s="2">
        <f t="shared" si="12"/>
        <v>3981.071705534999</v>
      </c>
      <c r="B124" s="1">
        <f aca="true" t="shared" si="17" ref="B124:G133">$B$21*$I124/SQRT(($B$22-$J124)^2+(B$31*$I124)^2)</f>
        <v>781.3260412684937</v>
      </c>
      <c r="C124" s="1">
        <f t="shared" si="17"/>
        <v>319.4695609754533</v>
      </c>
      <c r="D124" s="1">
        <f t="shared" si="17"/>
        <v>164.3144512662148</v>
      </c>
      <c r="E124" s="1">
        <f t="shared" si="17"/>
        <v>90.37363332189783</v>
      </c>
      <c r="F124" s="1">
        <f t="shared" si="17"/>
        <v>32.20719518232729</v>
      </c>
      <c r="G124" s="1">
        <f t="shared" si="17"/>
        <v>9.896800741235223</v>
      </c>
      <c r="I124">
        <f t="shared" si="13"/>
        <v>25013.811247045884</v>
      </c>
      <c r="J124">
        <f t="shared" si="14"/>
        <v>625690753.1028391</v>
      </c>
    </row>
    <row r="125" spans="1:10" ht="12.75">
      <c r="A125" s="2">
        <f t="shared" si="12"/>
        <v>4365.1583224016895</v>
      </c>
      <c r="B125" s="1">
        <f t="shared" si="17"/>
        <v>752.5216058495797</v>
      </c>
      <c r="C125" s="1">
        <f t="shared" si="17"/>
        <v>317.4062052021926</v>
      </c>
      <c r="D125" s="1">
        <f t="shared" si="17"/>
        <v>164.03169373300352</v>
      </c>
      <c r="E125" s="1">
        <f t="shared" si="17"/>
        <v>90.32650364642843</v>
      </c>
      <c r="F125" s="1">
        <f t="shared" si="17"/>
        <v>32.20506054260089</v>
      </c>
      <c r="G125" s="1">
        <f t="shared" si="17"/>
        <v>9.896738798632168</v>
      </c>
      <c r="I125">
        <f t="shared" si="13"/>
        <v>27427.098634826987</v>
      </c>
      <c r="J125">
        <f t="shared" si="14"/>
        <v>752245739.5245284</v>
      </c>
    </row>
    <row r="126" spans="1:10" ht="12.75">
      <c r="A126" s="2">
        <f t="shared" si="12"/>
        <v>4786.300923226417</v>
      </c>
      <c r="B126" s="1">
        <f t="shared" si="17"/>
        <v>721.7455174540809</v>
      </c>
      <c r="C126" s="1">
        <f t="shared" si="17"/>
        <v>314.9751887638575</v>
      </c>
      <c r="D126" s="1">
        <f t="shared" si="17"/>
        <v>163.69332412949396</v>
      </c>
      <c r="E126" s="1">
        <f t="shared" si="17"/>
        <v>90.26988094947812</v>
      </c>
      <c r="F126" s="1">
        <f t="shared" si="17"/>
        <v>32.202492076308395</v>
      </c>
      <c r="G126" s="1">
        <f t="shared" si="17"/>
        <v>9.896664252539349</v>
      </c>
      <c r="I126">
        <f t="shared" si="13"/>
        <v>30073.21563655631</v>
      </c>
      <c r="J126">
        <f t="shared" si="14"/>
        <v>904398298.7228149</v>
      </c>
    </row>
    <row r="127" spans="1:10" ht="12.75">
      <c r="A127" s="2">
        <f t="shared" si="12"/>
        <v>5248.0746024977625</v>
      </c>
      <c r="B127" s="1">
        <f t="shared" si="17"/>
        <v>689.2874657897814</v>
      </c>
      <c r="C127" s="1">
        <f t="shared" si="17"/>
        <v>312.12312254725464</v>
      </c>
      <c r="D127" s="1">
        <f t="shared" si="17"/>
        <v>163.28898838881292</v>
      </c>
      <c r="E127" s="1">
        <f t="shared" si="17"/>
        <v>90.20189824251622</v>
      </c>
      <c r="F127" s="1">
        <f t="shared" si="17"/>
        <v>32.19940272988431</v>
      </c>
      <c r="G127" s="1">
        <f t="shared" si="17"/>
        <v>9.896574567238066</v>
      </c>
      <c r="I127">
        <f t="shared" si="13"/>
        <v>32974.62523339629</v>
      </c>
      <c r="J127">
        <f t="shared" si="14"/>
        <v>1087325909.2829354</v>
      </c>
    </row>
    <row r="128" spans="1:10" ht="12.75">
      <c r="A128" s="2">
        <f t="shared" si="12"/>
        <v>5754.39937337161</v>
      </c>
      <c r="B128" s="1">
        <f t="shared" si="17"/>
        <v>655.4971171005957</v>
      </c>
      <c r="C128" s="1">
        <f t="shared" si="17"/>
        <v>308.7930249931234</v>
      </c>
      <c r="D128" s="1">
        <f t="shared" si="17"/>
        <v>162.80657887634896</v>
      </c>
      <c r="E128" s="1">
        <f t="shared" si="17"/>
        <v>90.12032820105776</v>
      </c>
      <c r="F128" s="1">
        <f t="shared" si="17"/>
        <v>32.19568787929826</v>
      </c>
      <c r="G128" s="1">
        <f t="shared" si="17"/>
        <v>9.89646669227309</v>
      </c>
      <c r="I128">
        <f t="shared" si="13"/>
        <v>36155.95759441191</v>
      </c>
      <c r="J128">
        <f t="shared" si="14"/>
        <v>1307253269.5689125</v>
      </c>
    </row>
    <row r="129" spans="1:10" ht="12.75">
      <c r="A129" s="2">
        <f t="shared" si="12"/>
        <v>6309.5734448019775</v>
      </c>
      <c r="B129" s="1">
        <f t="shared" si="17"/>
        <v>620.7668559413033</v>
      </c>
      <c r="C129" s="1">
        <f t="shared" si="17"/>
        <v>304.9257618313773</v>
      </c>
      <c r="D129" s="1">
        <f t="shared" si="17"/>
        <v>162.23202326139017</v>
      </c>
      <c r="E129" s="1">
        <f t="shared" si="17"/>
        <v>90.02251876104928</v>
      </c>
      <c r="F129" s="1">
        <f t="shared" si="17"/>
        <v>32.191221838331685</v>
      </c>
      <c r="G129" s="1">
        <f t="shared" si="17"/>
        <v>9.896336958839775</v>
      </c>
      <c r="I129">
        <f t="shared" si="13"/>
        <v>39644.21916295027</v>
      </c>
      <c r="J129">
        <f t="shared" si="14"/>
        <v>1571664113.0400333</v>
      </c>
    </row>
    <row r="130" spans="1:10" ht="12.75">
      <c r="A130" s="2">
        <f t="shared" si="12"/>
        <v>6918.309709189415</v>
      </c>
      <c r="B130" s="1">
        <f t="shared" si="17"/>
        <v>585.5109943373795</v>
      </c>
      <c r="C130" s="1">
        <f t="shared" si="17"/>
        <v>300.46215857883124</v>
      </c>
      <c r="D130" s="1">
        <f t="shared" si="17"/>
        <v>161.54908381309636</v>
      </c>
      <c r="E130" s="1">
        <f t="shared" si="17"/>
        <v>89.90531912367065</v>
      </c>
      <c r="F130" s="1">
        <f t="shared" si="17"/>
        <v>32.18585368047213</v>
      </c>
      <c r="G130" s="1">
        <f t="shared" si="17"/>
        <v>9.896180955213804</v>
      </c>
      <c r="I130">
        <f t="shared" si="13"/>
        <v>43469.021915296806</v>
      </c>
      <c r="J130">
        <f t="shared" si="14"/>
        <v>1889555866.272554</v>
      </c>
    </row>
    <row r="131" spans="1:10" ht="12.75">
      <c r="A131" s="2">
        <f aca="true" t="shared" si="18" ref="A131:A162">A$30*A130</f>
        <v>7585.775750291893</v>
      </c>
      <c r="B131" s="1">
        <f t="shared" si="17"/>
        <v>550.1439920552365</v>
      </c>
      <c r="C131" s="1">
        <f t="shared" si="17"/>
        <v>295.34584942891365</v>
      </c>
      <c r="D131" s="1">
        <f t="shared" si="17"/>
        <v>160.7391867262773</v>
      </c>
      <c r="E131" s="1">
        <f t="shared" si="17"/>
        <v>89.76499566570395</v>
      </c>
      <c r="F131" s="1">
        <f t="shared" si="17"/>
        <v>32.179402245641285</v>
      </c>
      <c r="G131" s="1">
        <f t="shared" si="17"/>
        <v>9.895993377022076</v>
      </c>
      <c r="I131">
        <f t="shared" si="13"/>
        <v>47662.83473779322</v>
      </c>
      <c r="J131">
        <f t="shared" si="14"/>
        <v>2271745815.2421885</v>
      </c>
    </row>
    <row r="132" spans="1:10" ht="12.75">
      <c r="A132" s="2">
        <f t="shared" si="18"/>
        <v>8317.637711026771</v>
      </c>
      <c r="B132" s="1">
        <f t="shared" si="17"/>
        <v>515.0602182437624</v>
      </c>
      <c r="C132" s="1">
        <f t="shared" si="17"/>
        <v>289.52684762328175</v>
      </c>
      <c r="D132" s="1">
        <f t="shared" si="17"/>
        <v>159.7813089670587</v>
      </c>
      <c r="E132" s="1">
        <f t="shared" si="17"/>
        <v>89.59713770143208</v>
      </c>
      <c r="F132" s="1">
        <f t="shared" si="17"/>
        <v>32.17165018111133</v>
      </c>
      <c r="G132" s="1">
        <f t="shared" si="17"/>
        <v>9.895767847313714</v>
      </c>
      <c r="I132">
        <f t="shared" si="13"/>
        <v>52261.25905636625</v>
      </c>
      <c r="J132">
        <f t="shared" si="14"/>
        <v>2731239198.156624</v>
      </c>
    </row>
    <row r="133" spans="1:10" ht="12.75">
      <c r="A133" s="2">
        <f t="shared" si="18"/>
        <v>9120.108393559165</v>
      </c>
      <c r="B133" s="1">
        <f t="shared" si="17"/>
        <v>480.61728500068324</v>
      </c>
      <c r="C133" s="1">
        <f t="shared" si="17"/>
        <v>282.96570489205965</v>
      </c>
      <c r="D133" s="1">
        <f t="shared" si="17"/>
        <v>158.65195928833202</v>
      </c>
      <c r="E133" s="1">
        <f t="shared" si="17"/>
        <v>89.39655377016412</v>
      </c>
      <c r="F133" s="1">
        <f t="shared" si="17"/>
        <v>32.162336841530426</v>
      </c>
      <c r="G133" s="1">
        <f t="shared" si="17"/>
        <v>9.895496700386527</v>
      </c>
      <c r="I133">
        <f t="shared" si="13"/>
        <v>57303.331058296164</v>
      </c>
      <c r="J133">
        <f t="shared" si="14"/>
        <v>3283671750.37669</v>
      </c>
    </row>
    <row r="134" spans="1:10" ht="12.75">
      <c r="A134" s="2">
        <f t="shared" si="18"/>
        <v>10000.000000000075</v>
      </c>
      <c r="B134" s="1">
        <f aca="true" t="shared" si="19" ref="B134:G143">$B$21*$I134/SQRT(($B$22-$J134)^2+(B$31*$I134)^2)</f>
        <v>447.12417960472993</v>
      </c>
      <c r="C134" s="1">
        <f t="shared" si="19"/>
        <v>275.6379788705398</v>
      </c>
      <c r="D134" s="1">
        <f t="shared" si="19"/>
        <v>157.32529973949468</v>
      </c>
      <c r="E134" s="1">
        <f t="shared" si="19"/>
        <v>89.15716023403883</v>
      </c>
      <c r="F134" s="1">
        <f t="shared" si="19"/>
        <v>32.151149846232634</v>
      </c>
      <c r="G134" s="1">
        <f t="shared" si="19"/>
        <v>9.895170722125668</v>
      </c>
      <c r="I134">
        <f t="shared" si="13"/>
        <v>62831.85307179633</v>
      </c>
      <c r="J134">
        <f t="shared" si="14"/>
        <v>3947841760.435802</v>
      </c>
    </row>
    <row r="135" spans="1:10" ht="12.75">
      <c r="A135" s="2">
        <f t="shared" si="18"/>
        <v>10964.781961431932</v>
      </c>
      <c r="B135" s="1">
        <f t="shared" si="19"/>
        <v>414.8345494324588</v>
      </c>
      <c r="C135" s="1">
        <f t="shared" si="19"/>
        <v>267.53857047755</v>
      </c>
      <c r="D135" s="1">
        <f t="shared" si="19"/>
        <v>155.7734626620018</v>
      </c>
      <c r="E135" s="1">
        <f t="shared" si="19"/>
        <v>88.87186558607326</v>
      </c>
      <c r="F135" s="1">
        <f t="shared" si="19"/>
        <v>32.13771506358386</v>
      </c>
      <c r="G135" s="1">
        <f t="shared" si="19"/>
        <v>9.894778838181391</v>
      </c>
      <c r="I135">
        <f t="shared" si="13"/>
        <v>68893.75691649689</v>
      </c>
      <c r="J135">
        <f t="shared" si="14"/>
        <v>4746349742.069363</v>
      </c>
    </row>
    <row r="136" spans="1:10" ht="12.75">
      <c r="A136" s="2">
        <f t="shared" si="18"/>
        <v>12022.64434617422</v>
      </c>
      <c r="B136" s="1">
        <f t="shared" si="19"/>
        <v>383.94475378875296</v>
      </c>
      <c r="C136" s="1">
        <f t="shared" si="19"/>
        <v>258.685366834574</v>
      </c>
      <c r="D136" s="1">
        <f t="shared" si="19"/>
        <v>153.96712329223203</v>
      </c>
      <c r="E136" s="1">
        <f t="shared" si="19"/>
        <v>88.53245612154649</v>
      </c>
      <c r="F136" s="1">
        <f t="shared" si="19"/>
        <v>32.12158476322155</v>
      </c>
      <c r="G136" s="1">
        <f t="shared" si="19"/>
        <v>9.89430773961032</v>
      </c>
      <c r="I136">
        <f t="shared" si="13"/>
        <v>75540.50230932758</v>
      </c>
      <c r="J136">
        <f t="shared" si="14"/>
        <v>5706367489.145526</v>
      </c>
    </row>
    <row r="137" spans="1:10" ht="12.75">
      <c r="A137" s="2">
        <f t="shared" si="18"/>
        <v>13182.567385564173</v>
      </c>
      <c r="B137" s="1">
        <f t="shared" si="19"/>
        <v>354.59580574616285</v>
      </c>
      <c r="C137" s="1">
        <f t="shared" si="19"/>
        <v>249.1215773951287</v>
      </c>
      <c r="D137" s="1">
        <f t="shared" si="19"/>
        <v>151.876386038279</v>
      </c>
      <c r="E137" s="1">
        <f t="shared" si="19"/>
        <v>88.1294916403022</v>
      </c>
      <c r="F137" s="1">
        <f t="shared" si="19"/>
        <v>32.102223649742676</v>
      </c>
      <c r="G137" s="1">
        <f t="shared" si="19"/>
        <v>9.893741433580798</v>
      </c>
      <c r="I137">
        <f t="shared" si="13"/>
        <v>82828.51370788162</v>
      </c>
      <c r="J137">
        <f t="shared" si="14"/>
        <v>6860562683.056733</v>
      </c>
    </row>
    <row r="138" spans="1:10" ht="12.75">
      <c r="A138" s="2">
        <f t="shared" si="18"/>
        <v>14454.397707459388</v>
      </c>
      <c r="B138" s="1">
        <f t="shared" si="19"/>
        <v>326.87810665983596</v>
      </c>
      <c r="C138" s="1">
        <f t="shared" si="19"/>
        <v>238.9162235797712</v>
      </c>
      <c r="D138" s="1">
        <f t="shared" si="19"/>
        <v>149.47202871809773</v>
      </c>
      <c r="E138" s="1">
        <f t="shared" si="19"/>
        <v>87.65222369901602</v>
      </c>
      <c r="F138" s="1">
        <f t="shared" si="19"/>
        <v>32.078992468989604</v>
      </c>
      <c r="G138" s="1">
        <f t="shared" si="19"/>
        <v>9.893060704343712</v>
      </c>
      <c r="I138">
        <f t="shared" si="13"/>
        <v>90819.65929963913</v>
      </c>
      <c r="J138">
        <f t="shared" si="14"/>
        <v>8248210515.302527</v>
      </c>
    </row>
    <row r="139" spans="1:10" ht="12.75">
      <c r="A139" s="2">
        <f t="shared" si="18"/>
        <v>15848.93192461126</v>
      </c>
      <c r="B139" s="1">
        <f t="shared" si="19"/>
        <v>300.8378801088953</v>
      </c>
      <c r="C139" s="1">
        <f t="shared" si="19"/>
        <v>228.1624513731621</v>
      </c>
      <c r="D139" s="1">
        <f t="shared" si="19"/>
        <v>146.72711893866918</v>
      </c>
      <c r="E139" s="1">
        <f t="shared" si="19"/>
        <v>87.08855358414087</v>
      </c>
      <c r="F139" s="1">
        <f t="shared" si="19"/>
        <v>32.051128865649225</v>
      </c>
      <c r="G139" s="1">
        <f t="shared" si="19"/>
        <v>9.892242466833677</v>
      </c>
      <c r="I139">
        <f t="shared" si="13"/>
        <v>99581.77620320694</v>
      </c>
      <c r="J139">
        <f t="shared" si="14"/>
        <v>9916530151.785593</v>
      </c>
    </row>
    <row r="140" spans="1:10" ht="12.75">
      <c r="A140" s="2">
        <f t="shared" si="18"/>
        <v>17378.008287493893</v>
      </c>
      <c r="B140" s="1">
        <f t="shared" si="19"/>
        <v>276.4843631014853</v>
      </c>
      <c r="C140" s="1">
        <f t="shared" si="19"/>
        <v>216.97365603943882</v>
      </c>
      <c r="D140" s="1">
        <f t="shared" si="19"/>
        <v>143.61896733303038</v>
      </c>
      <c r="E140" s="1">
        <f t="shared" si="19"/>
        <v>86.42505238254063</v>
      </c>
      <c r="F140" s="1">
        <f t="shared" si="19"/>
        <v>32.01772517595633</v>
      </c>
      <c r="G140" s="1">
        <f t="shared" si="19"/>
        <v>9.891258991925099</v>
      </c>
      <c r="I140">
        <f t="shared" si="13"/>
        <v>109189.24634002672</v>
      </c>
      <c r="J140">
        <f t="shared" si="14"/>
        <v>11922291516.303038</v>
      </c>
    </row>
    <row r="141" spans="1:10" ht="12.75">
      <c r="A141" s="2">
        <f t="shared" si="18"/>
        <v>19054.607179632625</v>
      </c>
      <c r="B141" s="1">
        <f t="shared" si="19"/>
        <v>253.79703280514426</v>
      </c>
      <c r="C141" s="1">
        <f t="shared" si="19"/>
        <v>205.47776935357913</v>
      </c>
      <c r="D141" s="1">
        <f t="shared" si="19"/>
        <v>140.13131452319115</v>
      </c>
      <c r="E141" s="1">
        <f t="shared" si="19"/>
        <v>85.64707070538273</v>
      </c>
      <c r="F141" s="1">
        <f t="shared" si="19"/>
        <v>31.977702872747653</v>
      </c>
      <c r="G141" s="1">
        <f t="shared" si="19"/>
        <v>9.890076978451395</v>
      </c>
      <c r="I141">
        <f t="shared" si="13"/>
        <v>119723.62786514637</v>
      </c>
      <c r="J141">
        <f t="shared" si="14"/>
        <v>14333747069.19205</v>
      </c>
    </row>
    <row r="142" spans="1:10" ht="12.75">
      <c r="A142" s="2">
        <f t="shared" si="18"/>
        <v>20892.961308540565</v>
      </c>
      <c r="B142" s="1">
        <f t="shared" si="19"/>
        <v>232.73237690818937</v>
      </c>
      <c r="C142" s="1">
        <f t="shared" si="19"/>
        <v>193.81036977852645</v>
      </c>
      <c r="D142" s="1">
        <f t="shared" si="19"/>
        <v>136.2565700216589</v>
      </c>
      <c r="E142" s="1">
        <f t="shared" si="19"/>
        <v>84.73896970963251</v>
      </c>
      <c r="F142" s="1">
        <f t="shared" si="19"/>
        <v>31.929783457217827</v>
      </c>
      <c r="G142" s="1">
        <f t="shared" si="19"/>
        <v>9.888656442531019</v>
      </c>
      <c r="I142">
        <f t="shared" si="13"/>
        <v>131274.34751729367</v>
      </c>
      <c r="J142">
        <f t="shared" si="14"/>
        <v>17232954316.091187</v>
      </c>
    </row>
    <row r="143" spans="1:10" ht="12.75">
      <c r="A143" s="2">
        <f t="shared" si="18"/>
        <v>22908.67652767792</v>
      </c>
      <c r="B143" s="1">
        <f t="shared" si="19"/>
        <v>213.229918116301</v>
      </c>
      <c r="C143" s="1">
        <f t="shared" si="19"/>
        <v>182.1074518247673</v>
      </c>
      <c r="D143" s="1">
        <f t="shared" si="19"/>
        <v>131.99784753356124</v>
      </c>
      <c r="E143" s="1">
        <f t="shared" si="19"/>
        <v>83.68450640626432</v>
      </c>
      <c r="F143" s="1">
        <f t="shared" si="19"/>
        <v>31.872455733315864</v>
      </c>
      <c r="G143" s="1">
        <f t="shared" si="19"/>
        <v>9.886949389462227</v>
      </c>
      <c r="I143">
        <f t="shared" si="13"/>
        <v>143939.45976563575</v>
      </c>
      <c r="J143">
        <f t="shared" si="14"/>
        <v>20718568077.623074</v>
      </c>
    </row>
    <row r="144" spans="1:10" ht="12.75">
      <c r="A144" s="2">
        <f t="shared" si="18"/>
        <v>25118.86431509601</v>
      </c>
      <c r="B144" s="1">
        <f aca="true" t="shared" si="20" ref="B144:G153">$B$21*$I144/SQRT(($B$22-$J144)^2+(B$31*$I144)^2)</f>
        <v>195.21736166333858</v>
      </c>
      <c r="C144" s="1">
        <f t="shared" si="20"/>
        <v>170.49869099581105</v>
      </c>
      <c r="D144" s="1">
        <f t="shared" si="20"/>
        <v>127.37049477419677</v>
      </c>
      <c r="E144" s="1">
        <f t="shared" si="20"/>
        <v>82.4674026034775</v>
      </c>
      <c r="F144" s="1">
        <f t="shared" si="20"/>
        <v>31.8039396343205</v>
      </c>
      <c r="G144" s="1">
        <f t="shared" si="20"/>
        <v>9.88489822739389</v>
      </c>
      <c r="I144">
        <f t="shared" si="13"/>
        <v>157826.47919764885</v>
      </c>
      <c r="J144">
        <f t="shared" si="14"/>
        <v>24909197535.925884</v>
      </c>
    </row>
    <row r="145" spans="1:10" ht="12.75">
      <c r="A145" s="2">
        <f t="shared" si="18"/>
        <v>27542.287033381894</v>
      </c>
      <c r="B145" s="1">
        <f t="shared" si="20"/>
        <v>178.6148466784264</v>
      </c>
      <c r="C145" s="1">
        <f t="shared" si="20"/>
        <v>159.1018793283621</v>
      </c>
      <c r="D145" s="1">
        <f t="shared" si="20"/>
        <v>122.40282070592811</v>
      </c>
      <c r="E145" s="1">
        <f t="shared" si="20"/>
        <v>81.07211562905663</v>
      </c>
      <c r="F145" s="1">
        <f t="shared" si="20"/>
        <v>31.722147131708617</v>
      </c>
      <c r="G145" s="1">
        <f t="shared" si="20"/>
        <v>9.88243387512324</v>
      </c>
      <c r="I145">
        <f t="shared" si="13"/>
        <v>173053.29321426793</v>
      </c>
      <c r="J145">
        <f t="shared" si="14"/>
        <v>29947442292.30339</v>
      </c>
    </row>
    <row r="146" spans="1:10" ht="12.75">
      <c r="A146" s="2">
        <f t="shared" si="18"/>
        <v>30199.517204020416</v>
      </c>
      <c r="B146" s="1">
        <f t="shared" si="20"/>
        <v>163.33835341739456</v>
      </c>
      <c r="C146" s="1">
        <f t="shared" si="20"/>
        <v>148.01894289277092</v>
      </c>
      <c r="D146" s="1">
        <f t="shared" si="20"/>
        <v>117.1357947053813</v>
      </c>
      <c r="E146" s="1">
        <f t="shared" si="20"/>
        <v>79.48480793485058</v>
      </c>
      <c r="F146" s="1">
        <f t="shared" si="20"/>
        <v>31.624641286092192</v>
      </c>
      <c r="G146" s="1">
        <f t="shared" si="20"/>
        <v>9.879473508731865</v>
      </c>
      <c r="I146">
        <f t="shared" si="13"/>
        <v>189749.1627802182</v>
      </c>
      <c r="J146">
        <f t="shared" si="14"/>
        <v>36004744775.79375</v>
      </c>
    </row>
    <row r="147" spans="1:10" ht="12.75">
      <c r="A147" s="2">
        <f t="shared" si="18"/>
        <v>33113.11214825939</v>
      </c>
      <c r="B147" s="1">
        <f t="shared" si="20"/>
        <v>149.30235760700438</v>
      </c>
      <c r="C147" s="1">
        <f t="shared" si="20"/>
        <v>137.33366430954175</v>
      </c>
      <c r="D147" s="1">
        <f t="shared" si="20"/>
        <v>111.62162850991943</v>
      </c>
      <c r="E147" s="1">
        <f t="shared" si="20"/>
        <v>77.69448094097663</v>
      </c>
      <c r="F147" s="1">
        <f t="shared" si="20"/>
        <v>31.508595245640823</v>
      </c>
      <c r="G147" s="1">
        <f t="shared" si="20"/>
        <v>9.875917883446085</v>
      </c>
      <c r="I147">
        <f t="shared" si="13"/>
        <v>208055.81972493324</v>
      </c>
      <c r="J147">
        <f t="shared" si="14"/>
        <v>43287224121.41392</v>
      </c>
    </row>
    <row r="148" spans="1:10" ht="12.75">
      <c r="A148" s="2">
        <f t="shared" si="18"/>
        <v>36307.80547701044</v>
      </c>
      <c r="B148" s="1">
        <f t="shared" si="20"/>
        <v>136.42183960431808</v>
      </c>
      <c r="C148" s="1">
        <f t="shared" si="20"/>
        <v>127.11098754017229</v>
      </c>
      <c r="D148" s="1">
        <f t="shared" si="20"/>
        <v>105.92132823350241</v>
      </c>
      <c r="E148" s="1">
        <f t="shared" si="20"/>
        <v>75.69419799813892</v>
      </c>
      <c r="F148" s="1">
        <f t="shared" si="20"/>
        <v>31.37075400465866</v>
      </c>
      <c r="G148" s="1">
        <f t="shared" si="20"/>
        <v>9.871648158319736</v>
      </c>
      <c r="I148">
        <f t="shared" si="13"/>
        <v>228128.66990908651</v>
      </c>
      <c r="J148">
        <f t="shared" si="14"/>
        <v>52042690034.48895</v>
      </c>
    </row>
    <row r="149" spans="1:10" ht="12.75">
      <c r="A149" s="2">
        <f t="shared" si="18"/>
        <v>39810.71705535007</v>
      </c>
      <c r="B149" s="1">
        <f t="shared" si="20"/>
        <v>124.61375762484744</v>
      </c>
      <c r="C149" s="1">
        <f t="shared" si="20"/>
        <v>117.39761792305005</v>
      </c>
      <c r="D149" s="1">
        <f t="shared" si="20"/>
        <v>100.10147778902164</v>
      </c>
      <c r="E149" s="1">
        <f t="shared" si="20"/>
        <v>73.48227821506592</v>
      </c>
      <c r="F149" s="1">
        <f t="shared" si="20"/>
        <v>31.207403036233067</v>
      </c>
      <c r="G149" s="1">
        <f t="shared" si="20"/>
        <v>9.866522142498226</v>
      </c>
      <c r="I149">
        <f t="shared" si="13"/>
        <v>250138.1124704593</v>
      </c>
      <c r="J149">
        <f t="shared" si="14"/>
        <v>62569075310.28415</v>
      </c>
    </row>
    <row r="150" spans="1:10" ht="12.75">
      <c r="A150" s="2">
        <f t="shared" si="18"/>
        <v>43651.58322401698</v>
      </c>
      <c r="B150" s="1">
        <f t="shared" si="20"/>
        <v>113.79808703739812</v>
      </c>
      <c r="C150" s="1">
        <f t="shared" si="20"/>
        <v>108.22355562516081</v>
      </c>
      <c r="D150" s="1">
        <f t="shared" si="20"/>
        <v>94.23064040326618</v>
      </c>
      <c r="E150" s="1">
        <f t="shared" si="20"/>
        <v>71.06330756626427</v>
      </c>
      <c r="F150" s="1">
        <f t="shared" si="20"/>
        <v>31.014349506693595</v>
      </c>
      <c r="G150" s="1">
        <f t="shared" si="20"/>
        <v>9.860369873627114</v>
      </c>
      <c r="I150">
        <f t="shared" si="13"/>
        <v>274270.9863482704</v>
      </c>
      <c r="J150">
        <f t="shared" si="14"/>
        <v>75224573952.45312</v>
      </c>
    </row>
    <row r="151" spans="1:10" ht="12.75">
      <c r="A151" s="2">
        <f t="shared" si="18"/>
        <v>47863.00923226425</v>
      </c>
      <c r="B151" s="1">
        <f t="shared" si="20"/>
        <v>103.89851599793096</v>
      </c>
      <c r="C151" s="1">
        <f t="shared" si="20"/>
        <v>99.60420053518723</v>
      </c>
      <c r="D151" s="1">
        <f t="shared" si="20"/>
        <v>88.3758089870112</v>
      </c>
      <c r="E151" s="1">
        <f t="shared" si="20"/>
        <v>68.44879927991506</v>
      </c>
      <c r="F151" s="1">
        <f t="shared" si="20"/>
        <v>30.786923599173694</v>
      </c>
      <c r="G151" s="1">
        <f t="shared" si="20"/>
        <v>9.852988432518803</v>
      </c>
      <c r="I151">
        <f t="shared" si="13"/>
        <v>300732.1563655636</v>
      </c>
      <c r="J151">
        <f t="shared" si="14"/>
        <v>90439829872.28181</v>
      </c>
    </row>
    <row r="152" spans="1:10" ht="12.75">
      <c r="A152" s="2">
        <f t="shared" si="18"/>
        <v>52480.74602497772</v>
      </c>
      <c r="B152" s="1">
        <f t="shared" si="20"/>
        <v>94.84287436294373</v>
      </c>
      <c r="C152" s="1">
        <f t="shared" si="20"/>
        <v>91.54271566574263</v>
      </c>
      <c r="D152" s="1">
        <f t="shared" si="20"/>
        <v>82.59929226655423</v>
      </c>
      <c r="E152" s="1">
        <f t="shared" si="20"/>
        <v>65.65735372959863</v>
      </c>
      <c r="F152" s="1">
        <f t="shared" si="20"/>
        <v>30.520009343395632</v>
      </c>
      <c r="G152" s="1">
        <f t="shared" si="20"/>
        <v>9.844135895169106</v>
      </c>
      <c r="I152">
        <f t="shared" si="13"/>
        <v>329746.25233396346</v>
      </c>
      <c r="J152">
        <f t="shared" si="14"/>
        <v>108732590928.2939</v>
      </c>
    </row>
    <row r="153" spans="1:10" ht="12.75">
      <c r="A153" s="2">
        <f t="shared" si="18"/>
        <v>57543.993733716205</v>
      </c>
      <c r="B153" s="1">
        <f t="shared" si="20"/>
        <v>86.56335963013596</v>
      </c>
      <c r="C153" s="1">
        <f t="shared" si="20"/>
        <v>84.03240863754763</v>
      </c>
      <c r="D153" s="1">
        <f t="shared" si="20"/>
        <v>76.95631176928764</v>
      </c>
      <c r="E153" s="1">
        <f t="shared" si="20"/>
        <v>62.71422375078729</v>
      </c>
      <c r="F153" s="1">
        <f t="shared" si="20"/>
        <v>30.20811593424628</v>
      </c>
      <c r="G153" s="1">
        <f t="shared" si="20"/>
        <v>9.833524326103852</v>
      </c>
      <c r="I153">
        <f t="shared" si="13"/>
        <v>361559.57594411983</v>
      </c>
      <c r="J153">
        <f t="shared" si="14"/>
        <v>130725326956.89175</v>
      </c>
    </row>
    <row r="154" spans="1:10" ht="12.75">
      <c r="A154" s="2">
        <f t="shared" si="18"/>
        <v>63095.73444801989</v>
      </c>
      <c r="B154" s="1">
        <f aca="true" t="shared" si="21" ref="B154:G163">$B$21*$I154/SQRT(($B$22-$J154)^2+(B$31*$I154)^2)</f>
        <v>78.99661155739467</v>
      </c>
      <c r="C154" s="1">
        <f t="shared" si="21"/>
        <v>77.05896682758105</v>
      </c>
      <c r="D154" s="1">
        <f t="shared" si="21"/>
        <v>71.49344134845433</v>
      </c>
      <c r="E154" s="1">
        <f t="shared" si="21"/>
        <v>59.650277922342426</v>
      </c>
      <c r="F154" s="1">
        <f t="shared" si="21"/>
        <v>29.845501284358544</v>
      </c>
      <c r="G154" s="1">
        <f t="shared" si="21"/>
        <v>9.820811729399502</v>
      </c>
      <c r="I154">
        <f t="shared" si="13"/>
        <v>396442.19162950345</v>
      </c>
      <c r="J154">
        <f t="shared" si="14"/>
        <v>157166411304.00394</v>
      </c>
    </row>
    <row r="155" spans="1:10" ht="12.75">
      <c r="A155" s="2">
        <f t="shared" si="18"/>
        <v>69183.09709189428</v>
      </c>
      <c r="B155" s="1">
        <f t="shared" si="21"/>
        <v>72.08367654648508</v>
      </c>
      <c r="C155" s="1">
        <f t="shared" si="21"/>
        <v>70.6024489230453</v>
      </c>
      <c r="D155" s="1">
        <f t="shared" si="21"/>
        <v>66.24788374468635</v>
      </c>
      <c r="E155" s="1">
        <f t="shared" si="21"/>
        <v>56.50045344154705</v>
      </c>
      <c r="F155" s="1">
        <f t="shared" si="21"/>
        <v>29.42635874225731</v>
      </c>
      <c r="G155" s="1">
        <f t="shared" si="21"/>
        <v>9.80559290053943</v>
      </c>
      <c r="I155">
        <f t="shared" si="13"/>
        <v>434690.2191529689</v>
      </c>
      <c r="J155">
        <f t="shared" si="14"/>
        <v>188955586627.25613</v>
      </c>
    </row>
    <row r="156" spans="1:10" ht="12.75">
      <c r="A156" s="2">
        <f t="shared" si="18"/>
        <v>75857.75750291908</v>
      </c>
      <c r="B156" s="1">
        <f t="shared" si="21"/>
        <v>65.76989395916237</v>
      </c>
      <c r="C156" s="1">
        <f t="shared" si="21"/>
        <v>64.63898831767574</v>
      </c>
      <c r="D156" s="1">
        <f t="shared" si="21"/>
        <v>61.24747483261793</v>
      </c>
      <c r="E156" s="1">
        <f t="shared" si="21"/>
        <v>53.30187645618279</v>
      </c>
      <c r="F156" s="1">
        <f t="shared" si="21"/>
        <v>28.94507461395471</v>
      </c>
      <c r="G156" s="1">
        <f t="shared" si="21"/>
        <v>9.78738917029634</v>
      </c>
      <c r="I156">
        <f t="shared" si="13"/>
        <v>476628.34737793315</v>
      </c>
      <c r="J156">
        <f t="shared" si="14"/>
        <v>227174581524.21973</v>
      </c>
    </row>
    <row r="157" spans="1:10" ht="12.75">
      <c r="A157" s="2">
        <f t="shared" si="18"/>
        <v>83176.37711026787</v>
      </c>
      <c r="B157" s="1">
        <f t="shared" si="21"/>
        <v>60.00472919094383</v>
      </c>
      <c r="C157" s="1">
        <f t="shared" si="21"/>
        <v>59.14220113805005</v>
      </c>
      <c r="D157" s="1">
        <f t="shared" si="21"/>
        <v>56.51124706016322</v>
      </c>
      <c r="E157" s="1">
        <f t="shared" si="21"/>
        <v>50.09187799358425</v>
      </c>
      <c r="F157" s="1">
        <f t="shared" si="21"/>
        <v>28.39655749066795</v>
      </c>
      <c r="G157" s="1">
        <f t="shared" si="21"/>
        <v>9.765637109940423</v>
      </c>
      <c r="I157">
        <f t="shared" si="13"/>
        <v>522612.5905636636</v>
      </c>
      <c r="J157">
        <f t="shared" si="14"/>
        <v>273123919815.66345</v>
      </c>
    </row>
    <row r="158" spans="1:10" ht="12.75">
      <c r="A158" s="2">
        <f t="shared" si="18"/>
        <v>91201.08393559183</v>
      </c>
      <c r="B158" s="1">
        <f t="shared" si="21"/>
        <v>54.74157239915681</v>
      </c>
      <c r="C158" s="1">
        <f t="shared" si="21"/>
        <v>54.08431550439399</v>
      </c>
      <c r="D158" s="1">
        <f t="shared" si="21"/>
        <v>52.05036659241215</v>
      </c>
      <c r="E158" s="1">
        <f t="shared" si="21"/>
        <v>46.906135926164545</v>
      </c>
      <c r="F158" s="1">
        <f t="shared" si="21"/>
        <v>27.77662994458399</v>
      </c>
      <c r="G158" s="1">
        <f t="shared" si="21"/>
        <v>9.739676386429874</v>
      </c>
      <c r="I158">
        <f t="shared" si="13"/>
        <v>573033.3105829628</v>
      </c>
      <c r="J158">
        <f t="shared" si="14"/>
        <v>328367175037.67035</v>
      </c>
    </row>
    <row r="159" spans="1:10" ht="12.75">
      <c r="A159" s="2">
        <f t="shared" si="18"/>
        <v>100000.00000000095</v>
      </c>
      <c r="B159" s="1">
        <f t="shared" si="21"/>
        <v>49.937517068957504</v>
      </c>
      <c r="C159" s="1">
        <f t="shared" si="21"/>
        <v>49.43705182886145</v>
      </c>
      <c r="D159" s="1">
        <f t="shared" si="21"/>
        <v>47.86927290034239</v>
      </c>
      <c r="E159" s="1">
        <f t="shared" si="21"/>
        <v>43.77713090828366</v>
      </c>
      <c r="F159" s="1">
        <f t="shared" si="21"/>
        <v>27.082459334174235</v>
      </c>
      <c r="G159" s="1">
        <f t="shared" si="21"/>
        <v>9.70873713013414</v>
      </c>
      <c r="I159">
        <f t="shared" si="13"/>
        <v>628318.5307179645</v>
      </c>
      <c r="J159">
        <f t="shared" si="14"/>
        <v>394784176043.5817</v>
      </c>
    </row>
    <row r="160" spans="1:10" ht="12.75">
      <c r="A160" s="2">
        <f t="shared" si="18"/>
        <v>109647.81961431955</v>
      </c>
      <c r="B160" s="1">
        <f t="shared" si="21"/>
        <v>45.553128902953866</v>
      </c>
      <c r="C160" s="1">
        <f t="shared" si="21"/>
        <v>45.17228955689981</v>
      </c>
      <c r="D160" s="1">
        <f t="shared" si="21"/>
        <v>43.96688162079599</v>
      </c>
      <c r="E160" s="1">
        <f t="shared" si="21"/>
        <v>40.73303274692941</v>
      </c>
      <c r="F160" s="1">
        <f t="shared" si="21"/>
        <v>26.312989064456072</v>
      </c>
      <c r="G160" s="1">
        <f t="shared" si="21"/>
        <v>9.671927420589153</v>
      </c>
      <c r="I160">
        <f t="shared" si="13"/>
        <v>688937.5691649703</v>
      </c>
      <c r="J160">
        <f t="shared" si="14"/>
        <v>474634974206.93823</v>
      </c>
    </row>
    <row r="161" spans="1:10" ht="12.75">
      <c r="A161" s="2">
        <f t="shared" si="18"/>
        <v>120226.44346174246</v>
      </c>
      <c r="B161" s="1">
        <f t="shared" si="21"/>
        <v>41.55221265091785</v>
      </c>
      <c r="C161" s="1">
        <f t="shared" si="21"/>
        <v>41.26255638011215</v>
      </c>
      <c r="D161" s="1">
        <f t="shared" si="21"/>
        <v>40.3377497978653</v>
      </c>
      <c r="E161" s="1">
        <f t="shared" si="21"/>
        <v>37.7970544597095</v>
      </c>
      <c r="F161" s="1">
        <f t="shared" si="21"/>
        <v>25.469318063065966</v>
      </c>
      <c r="G161" s="1">
        <f t="shared" si="21"/>
        <v>9.62822182139561</v>
      </c>
      <c r="I161">
        <f t="shared" si="13"/>
        <v>755405.0230932775</v>
      </c>
      <c r="J161">
        <f t="shared" si="14"/>
        <v>570636748914.555</v>
      </c>
    </row>
    <row r="162" spans="1:10" ht="12.75">
      <c r="A162" s="2">
        <f t="shared" si="18"/>
        <v>131825.673855642</v>
      </c>
      <c r="B162" s="1">
        <f t="shared" si="21"/>
        <v>37.90158229272505</v>
      </c>
      <c r="C162" s="1">
        <f t="shared" si="21"/>
        <v>37.68137361945093</v>
      </c>
      <c r="D162" s="1">
        <f t="shared" si="21"/>
        <v>36.973139022406066</v>
      </c>
      <c r="E162" s="1">
        <f t="shared" si="21"/>
        <v>34.987243022113105</v>
      </c>
      <c r="F162" s="1">
        <f t="shared" si="21"/>
        <v>24.554969006678633</v>
      </c>
      <c r="G162" s="1">
        <f t="shared" si="21"/>
        <v>9.576452312240217</v>
      </c>
      <c r="I162">
        <f t="shared" si="13"/>
        <v>828285.1370788179</v>
      </c>
      <c r="J162">
        <f t="shared" si="14"/>
        <v>686056268305.6763</v>
      </c>
    </row>
    <row r="163" spans="1:10" ht="12.75">
      <c r="A163" s="2">
        <f aca="true" t="shared" si="22" ref="A163:A184">A$30*A162</f>
        <v>144543.97707459418</v>
      </c>
      <c r="B163" s="1">
        <f t="shared" si="21"/>
        <v>34.57083831204911</v>
      </c>
      <c r="C163" s="1">
        <f t="shared" si="21"/>
        <v>34.40348764104115</v>
      </c>
      <c r="D163" s="1">
        <f t="shared" si="21"/>
        <v>33.86194215055657</v>
      </c>
      <c r="E163" s="1">
        <f t="shared" si="21"/>
        <v>32.31662961069891</v>
      </c>
      <c r="F163" s="1">
        <f t="shared" si="21"/>
        <v>23.57598940832179</v>
      </c>
      <c r="G163" s="1">
        <f t="shared" si="21"/>
        <v>9.515303470826955</v>
      </c>
      <c r="I163">
        <f t="shared" si="13"/>
        <v>908196.5929963931</v>
      </c>
      <c r="J163">
        <f t="shared" si="14"/>
        <v>824821051530.2561</v>
      </c>
    </row>
    <row r="164" spans="1:10" ht="12.75">
      <c r="A164" s="2">
        <f t="shared" si="22"/>
        <v>158489.31924611292</v>
      </c>
      <c r="B164" s="1">
        <f aca="true" t="shared" si="23" ref="B164:G173">$B$21*$I164/SQRT(($B$22-$J164)^2+(B$31*$I164)^2)</f>
        <v>31.532154536507807</v>
      </c>
      <c r="C164" s="1">
        <f t="shared" si="23"/>
        <v>31.405012779688942</v>
      </c>
      <c r="D164" s="1">
        <f t="shared" si="23"/>
        <v>30.991461736068942</v>
      </c>
      <c r="E164" s="1">
        <f t="shared" si="23"/>
        <v>29.793640556770967</v>
      </c>
      <c r="F164" s="1">
        <f t="shared" si="23"/>
        <v>22.540846499625744</v>
      </c>
      <c r="G164" s="1">
        <f t="shared" si="23"/>
        <v>9.443314324634143</v>
      </c>
      <c r="I164">
        <f aca="true" t="shared" si="24" ref="I164:I184">2*PI()*A164</f>
        <v>995817.7620320715</v>
      </c>
      <c r="J164">
        <f aca="true" t="shared" si="25" ref="J164:J184">I164*I164</f>
        <v>991653015178.5634</v>
      </c>
    </row>
    <row r="165" spans="1:10" ht="12.75">
      <c r="A165" s="2">
        <f t="shared" si="22"/>
        <v>173780.08287493928</v>
      </c>
      <c r="B165" s="1">
        <f t="shared" si="23"/>
        <v>28.760076079598353</v>
      </c>
      <c r="C165" s="1">
        <f t="shared" si="23"/>
        <v>28.66350689137708</v>
      </c>
      <c r="D165" s="1">
        <f t="shared" si="23"/>
        <v>28.34804341950112</v>
      </c>
      <c r="E165" s="1">
        <f t="shared" si="23"/>
        <v>27.42266938460351</v>
      </c>
      <c r="F165" s="1">
        <f t="shared" si="23"/>
        <v>21.460105584104173</v>
      </c>
      <c r="G165" s="1">
        <f t="shared" si="23"/>
        <v>9.358889860096902</v>
      </c>
      <c r="I165">
        <f t="shared" si="24"/>
        <v>1091892.4634002694</v>
      </c>
      <c r="J165">
        <f t="shared" si="25"/>
        <v>1192229151630.3086</v>
      </c>
    </row>
    <row r="166" spans="1:10" ht="12.75">
      <c r="A166" s="2">
        <f t="shared" si="22"/>
        <v>190546.07179632664</v>
      </c>
      <c r="B166" s="1">
        <f t="shared" si="23"/>
        <v>26.231329227152276</v>
      </c>
      <c r="C166" s="1">
        <f t="shared" si="23"/>
        <v>26.157996657241302</v>
      </c>
      <c r="D166" s="1">
        <f t="shared" si="23"/>
        <v>25.9175765513949</v>
      </c>
      <c r="E166" s="1">
        <f t="shared" si="23"/>
        <v>25.204723298975246</v>
      </c>
      <c r="F166" s="1">
        <f t="shared" si="23"/>
        <v>20.345916511314616</v>
      </c>
      <c r="G166" s="1">
        <f t="shared" si="23"/>
        <v>9.260325631521548</v>
      </c>
      <c r="I166">
        <f t="shared" si="24"/>
        <v>1197236.2786514661</v>
      </c>
      <c r="J166">
        <f t="shared" si="25"/>
        <v>1433374706919.211</v>
      </c>
    </row>
    <row r="167" spans="1:10" ht="12.75">
      <c r="A167" s="2">
        <f t="shared" si="22"/>
        <v>208929.61308540608</v>
      </c>
      <c r="B167" s="1">
        <f t="shared" si="23"/>
        <v>23.924643607982595</v>
      </c>
      <c r="C167" s="1">
        <f t="shared" si="23"/>
        <v>23.868966265236484</v>
      </c>
      <c r="D167" s="1">
        <f t="shared" si="23"/>
        <v>23.685878822189785</v>
      </c>
      <c r="E167" s="1">
        <f t="shared" si="23"/>
        <v>23.138077210740878</v>
      </c>
      <c r="F167" s="1">
        <f t="shared" si="23"/>
        <v>19.211365426877123</v>
      </c>
      <c r="G167" s="1">
        <f t="shared" si="23"/>
        <v>9.14584907589597</v>
      </c>
      <c r="I167">
        <f t="shared" si="24"/>
        <v>1312743.4751729392</v>
      </c>
      <c r="J167">
        <f t="shared" si="25"/>
        <v>1723295431609.1252</v>
      </c>
    </row>
    <row r="168" spans="1:10" ht="12.75">
      <c r="A168" s="2">
        <f t="shared" si="22"/>
        <v>229086.76527677965</v>
      </c>
      <c r="B168" s="1">
        <f t="shared" si="23"/>
        <v>21.820586629345858</v>
      </c>
      <c r="C168" s="1">
        <f t="shared" si="23"/>
        <v>21.778320141773463</v>
      </c>
      <c r="D168" s="1">
        <f t="shared" si="23"/>
        <v>21.638983060830405</v>
      </c>
      <c r="E168" s="1">
        <f t="shared" si="23"/>
        <v>21.218889281110847</v>
      </c>
      <c r="F168" s="1">
        <f t="shared" si="23"/>
        <v>18.06977028717461</v>
      </c>
      <c r="G168" s="1">
        <f t="shared" si="23"/>
        <v>9.013680770287298</v>
      </c>
      <c r="I168">
        <f t="shared" si="24"/>
        <v>1439394.5976563606</v>
      </c>
      <c r="J168">
        <f t="shared" si="25"/>
        <v>2071856807762.3162</v>
      </c>
    </row>
    <row r="169" spans="1:10" ht="12.75">
      <c r="A169" s="2">
        <f t="shared" si="22"/>
        <v>251188.6431509606</v>
      </c>
      <c r="B169" s="1">
        <f t="shared" si="23"/>
        <v>19.90140990743904</v>
      </c>
      <c r="C169" s="1">
        <f t="shared" si="23"/>
        <v>19.86932797226735</v>
      </c>
      <c r="D169" s="1">
        <f t="shared" si="23"/>
        <v>19.763343812453204</v>
      </c>
      <c r="E169" s="1">
        <f t="shared" si="23"/>
        <v>19.441750542316107</v>
      </c>
      <c r="F169" s="1">
        <f t="shared" si="23"/>
        <v>16.934003413348485</v>
      </c>
      <c r="G169" s="1">
        <f t="shared" si="23"/>
        <v>8.86211768462908</v>
      </c>
      <c r="I169">
        <f t="shared" si="24"/>
        <v>1578264.7919764917</v>
      </c>
      <c r="J169">
        <f t="shared" si="25"/>
        <v>2490919753592.5986</v>
      </c>
    </row>
    <row r="170" spans="1:10" ht="12.75">
      <c r="A170" s="2">
        <f t="shared" si="22"/>
        <v>275422.8703338195</v>
      </c>
      <c r="B170" s="1">
        <f t="shared" si="23"/>
        <v>18.150907254117467</v>
      </c>
      <c r="C170" s="1">
        <f t="shared" si="23"/>
        <v>18.12655828384453</v>
      </c>
      <c r="D170" s="1">
        <f t="shared" si="23"/>
        <v>18.045979677147624</v>
      </c>
      <c r="E170" s="1">
        <f t="shared" si="23"/>
        <v>17.80015580010483</v>
      </c>
      <c r="F170" s="1">
        <f t="shared" si="23"/>
        <v>15.815912495321541</v>
      </c>
      <c r="G170" s="1">
        <f t="shared" si="23"/>
        <v>8.68963823260309</v>
      </c>
      <c r="I170">
        <f t="shared" si="24"/>
        <v>1730532.9321426828</v>
      </c>
      <c r="J170">
        <f t="shared" si="25"/>
        <v>2994744229230.3516</v>
      </c>
    </row>
    <row r="171" spans="1:10" ht="12.75">
      <c r="A171" s="2">
        <f t="shared" si="22"/>
        <v>301995.17204020475</v>
      </c>
      <c r="B171" s="1">
        <f t="shared" si="23"/>
        <v>16.554283672430547</v>
      </c>
      <c r="C171" s="1">
        <f t="shared" si="23"/>
        <v>16.535805300260613</v>
      </c>
      <c r="D171" s="1">
        <f t="shared" si="23"/>
        <v>16.47456527930672</v>
      </c>
      <c r="E171" s="1">
        <f t="shared" si="23"/>
        <v>16.28689345421883</v>
      </c>
      <c r="F171" s="1">
        <f t="shared" si="23"/>
        <v>14.725887739043428</v>
      </c>
      <c r="G171" s="1">
        <f t="shared" si="23"/>
        <v>8.495025502910776</v>
      </c>
      <c r="I171">
        <f t="shared" si="24"/>
        <v>1897491.627802186</v>
      </c>
      <c r="J171">
        <f t="shared" si="25"/>
        <v>3600474477579.389</v>
      </c>
    </row>
    <row r="172" spans="1:10" ht="12.75">
      <c r="A172" s="2">
        <f t="shared" si="22"/>
        <v>331131.1214825946</v>
      </c>
      <c r="B172" s="1">
        <f t="shared" si="23"/>
        <v>15.098034749462093</v>
      </c>
      <c r="C172" s="1">
        <f t="shared" si="23"/>
        <v>15.084012552121989</v>
      </c>
      <c r="D172" s="1">
        <f t="shared" si="23"/>
        <v>15.037484517612205</v>
      </c>
      <c r="E172" s="1">
        <f t="shared" si="23"/>
        <v>14.894358559592787</v>
      </c>
      <c r="F172" s="1">
        <f t="shared" si="23"/>
        <v>13.672594656118171</v>
      </c>
      <c r="G172" s="1">
        <f t="shared" si="23"/>
        <v>8.277500661657957</v>
      </c>
      <c r="I172">
        <f t="shared" si="24"/>
        <v>2080558.1972493369</v>
      </c>
      <c r="J172">
        <f t="shared" si="25"/>
        <v>4328722412141.4106</v>
      </c>
    </row>
    <row r="173" spans="1:10" ht="12.75">
      <c r="A173" s="2">
        <f t="shared" si="22"/>
        <v>363078.05477010517</v>
      </c>
      <c r="B173" s="1">
        <f t="shared" si="23"/>
        <v>13.769835803211658</v>
      </c>
      <c r="C173" s="1">
        <f t="shared" si="23"/>
        <v>13.759195773317384</v>
      </c>
      <c r="D173" s="1">
        <f t="shared" si="23"/>
        <v>13.723854638745289</v>
      </c>
      <c r="E173" s="1">
        <f t="shared" si="23"/>
        <v>13.614797186421628</v>
      </c>
      <c r="F173" s="1">
        <f t="shared" si="23"/>
        <v>12.662866384195594</v>
      </c>
      <c r="G173" s="1">
        <f t="shared" si="23"/>
        <v>8.036853797733633</v>
      </c>
      <c r="I173">
        <f t="shared" si="24"/>
        <v>2281286.69909087</v>
      </c>
      <c r="J173">
        <f t="shared" si="25"/>
        <v>5204269003448.918</v>
      </c>
    </row>
    <row r="174" spans="1:10" ht="12.75">
      <c r="A174" s="2">
        <f t="shared" si="22"/>
        <v>398107.17055350146</v>
      </c>
      <c r="B174" s="1">
        <f aca="true" t="shared" si="26" ref="B174:G184">$B$21*$I174/SQRT(($B$22-$J174)^2+(B$31*$I174)^2)</f>
        <v>12.558440131706671</v>
      </c>
      <c r="C174" s="1">
        <f t="shared" si="26"/>
        <v>12.55036688317052</v>
      </c>
      <c r="D174" s="1">
        <f t="shared" si="26"/>
        <v>12.523528795370781</v>
      </c>
      <c r="E174" s="1">
        <f t="shared" si="26"/>
        <v>12.440491752997062</v>
      </c>
      <c r="F174" s="1">
        <f t="shared" si="26"/>
        <v>11.701731039183409</v>
      </c>
      <c r="G174" s="1">
        <f t="shared" si="26"/>
        <v>7.7735555606435085</v>
      </c>
      <c r="I174">
        <f t="shared" si="24"/>
        <v>2501381.124704598</v>
      </c>
      <c r="J174">
        <f t="shared" si="25"/>
        <v>6256907531028.439</v>
      </c>
    </row>
    <row r="175" spans="1:10" ht="12.75">
      <c r="A175" s="2">
        <f t="shared" si="22"/>
        <v>436515.8322401706</v>
      </c>
      <c r="B175" s="1">
        <f t="shared" si="26"/>
        <v>11.453585720313955</v>
      </c>
      <c r="C175" s="1">
        <f t="shared" si="26"/>
        <v>11.447460297492507</v>
      </c>
      <c r="D175" s="1">
        <f t="shared" si="26"/>
        <v>11.427083133780362</v>
      </c>
      <c r="E175" s="1">
        <f t="shared" si="26"/>
        <v>11.363897225549357</v>
      </c>
      <c r="F175" s="1">
        <f t="shared" si="26"/>
        <v>10.79253999432972</v>
      </c>
      <c r="G175" s="1">
        <f t="shared" si="26"/>
        <v>7.488831242033607</v>
      </c>
      <c r="I175">
        <f t="shared" si="24"/>
        <v>2742709.863482709</v>
      </c>
      <c r="J175">
        <f t="shared" si="25"/>
        <v>7522457395245.341</v>
      </c>
    </row>
    <row r="176" spans="1:10" ht="12.75">
      <c r="A176" s="2">
        <f t="shared" si="22"/>
        <v>478630.0923226435</v>
      </c>
      <c r="B176" s="1">
        <f t="shared" si="26"/>
        <v>10.44590978218347</v>
      </c>
      <c r="C176" s="1">
        <f t="shared" si="26"/>
        <v>10.441262392675899</v>
      </c>
      <c r="D176" s="1">
        <f t="shared" si="26"/>
        <v>10.425793110665621</v>
      </c>
      <c r="E176" s="1">
        <f t="shared" si="26"/>
        <v>10.377737467960428</v>
      </c>
      <c r="F176" s="1">
        <f t="shared" si="26"/>
        <v>9.93716120345585</v>
      </c>
      <c r="G176" s="1">
        <f t="shared" si="26"/>
        <v>7.184680776494726</v>
      </c>
      <c r="I176">
        <f t="shared" si="24"/>
        <v>3007321.5636556423</v>
      </c>
      <c r="J176">
        <f t="shared" si="25"/>
        <v>9043982987228.217</v>
      </c>
    </row>
    <row r="177" spans="1:10" ht="12.75">
      <c r="A177" s="2">
        <f t="shared" si="22"/>
        <v>524807.4602497782</v>
      </c>
      <c r="B177" s="1">
        <f t="shared" si="26"/>
        <v>9.526870533093755</v>
      </c>
      <c r="C177" s="1">
        <f t="shared" si="26"/>
        <v>9.523344634625321</v>
      </c>
      <c r="D177" s="1">
        <f t="shared" si="26"/>
        <v>9.511602641419989</v>
      </c>
      <c r="E177" s="1">
        <f t="shared" si="26"/>
        <v>9.47506998445399</v>
      </c>
      <c r="F177" s="1">
        <f t="shared" si="26"/>
        <v>9.136205420724744</v>
      </c>
      <c r="G177" s="1">
        <f t="shared" si="26"/>
        <v>6.863834055227005</v>
      </c>
      <c r="I177">
        <f t="shared" si="24"/>
        <v>3297462.5233396413</v>
      </c>
      <c r="J177">
        <f t="shared" si="25"/>
        <v>10873259092829.434</v>
      </c>
    </row>
    <row r="178" spans="1:10" ht="12.75">
      <c r="A178" s="2">
        <f t="shared" si="22"/>
        <v>575439.9373371631</v>
      </c>
      <c r="B178" s="1">
        <f t="shared" si="26"/>
        <v>8.688675632868323</v>
      </c>
      <c r="C178" s="1">
        <f t="shared" si="26"/>
        <v>8.686000654212187</v>
      </c>
      <c r="D178" s="1">
        <f t="shared" si="26"/>
        <v>8.677088803552346</v>
      </c>
      <c r="E178" s="1">
        <f t="shared" si="26"/>
        <v>8.64932609796439</v>
      </c>
      <c r="F178" s="1">
        <f t="shared" si="26"/>
        <v>8.389259838035649</v>
      </c>
      <c r="G178" s="1">
        <f t="shared" si="26"/>
        <v>6.529640299037289</v>
      </c>
      <c r="I178">
        <f t="shared" si="24"/>
        <v>3615595.7594412053</v>
      </c>
      <c r="J178">
        <f t="shared" si="25"/>
        <v>13072532695689.227</v>
      </c>
    </row>
    <row r="179" spans="1:10" ht="12.75">
      <c r="A179" s="2">
        <f t="shared" si="22"/>
        <v>630957.3444802001</v>
      </c>
      <c r="B179" s="1">
        <f t="shared" si="26"/>
        <v>7.924216758947382</v>
      </c>
      <c r="C179" s="1">
        <f t="shared" si="26"/>
        <v>7.922187383762853</v>
      </c>
      <c r="D179" s="1">
        <f t="shared" si="26"/>
        <v>7.915424124762154</v>
      </c>
      <c r="E179" s="1">
        <f t="shared" si="26"/>
        <v>7.894332410066083</v>
      </c>
      <c r="F179" s="1">
        <f t="shared" si="26"/>
        <v>7.695111130756569</v>
      </c>
      <c r="G179" s="1">
        <f t="shared" si="26"/>
        <v>6.18590105666872</v>
      </c>
      <c r="I179">
        <f t="shared" si="24"/>
        <v>3964421.916295042</v>
      </c>
      <c r="J179">
        <f t="shared" si="25"/>
        <v>15716641130400.451</v>
      </c>
    </row>
    <row r="180" spans="1:10" ht="12.75">
      <c r="A180" s="2">
        <f t="shared" si="22"/>
        <v>691830.970918944</v>
      </c>
      <c r="B180" s="1">
        <f t="shared" si="26"/>
        <v>7.227009812153478</v>
      </c>
      <c r="C180" s="1">
        <f t="shared" si="26"/>
        <v>7.225470249728702</v>
      </c>
      <c r="D180" s="1">
        <f t="shared" si="26"/>
        <v>7.220337943713699</v>
      </c>
      <c r="E180" s="1">
        <f t="shared" si="26"/>
        <v>7.204318286012186</v>
      </c>
      <c r="F180" s="1">
        <f t="shared" si="26"/>
        <v>7.051946766188406</v>
      </c>
      <c r="G180" s="1">
        <f t="shared" si="26"/>
        <v>5.836665927922788</v>
      </c>
      <c r="I180">
        <f t="shared" si="24"/>
        <v>4346902.191529697</v>
      </c>
      <c r="J180">
        <f t="shared" si="25"/>
        <v>18895558662725.68</v>
      </c>
    </row>
    <row r="181" spans="1:10" ht="12.75">
      <c r="A181" s="2">
        <f t="shared" si="22"/>
        <v>758577.575029192</v>
      </c>
      <c r="B181" s="1">
        <f t="shared" si="26"/>
        <v>6.591140289137039</v>
      </c>
      <c r="C181" s="1">
        <f t="shared" si="26"/>
        <v>6.589972333407307</v>
      </c>
      <c r="D181" s="1">
        <f t="shared" si="26"/>
        <v>6.586077913543114</v>
      </c>
      <c r="E181" s="1">
        <f t="shared" si="26"/>
        <v>6.573913142811509</v>
      </c>
      <c r="F181" s="1">
        <f t="shared" si="26"/>
        <v>6.4575289769891135</v>
      </c>
      <c r="G181" s="1">
        <f t="shared" si="26"/>
        <v>5.486015803223413</v>
      </c>
      <c r="I181">
        <f t="shared" si="24"/>
        <v>4766283.473779339</v>
      </c>
      <c r="J181">
        <f t="shared" si="25"/>
        <v>22717458152422.047</v>
      </c>
    </row>
    <row r="182" spans="1:10" ht="12.75">
      <c r="A182" s="2">
        <f t="shared" si="22"/>
        <v>831763.7711026801</v>
      </c>
      <c r="B182" s="1">
        <f t="shared" si="26"/>
        <v>6.011213389701796</v>
      </c>
      <c r="C182" s="1">
        <f t="shared" si="26"/>
        <v>6.010327355330272</v>
      </c>
      <c r="D182" s="1">
        <f t="shared" si="26"/>
        <v>6.00737239866206</v>
      </c>
      <c r="E182" s="1">
        <f t="shared" si="26"/>
        <v>5.998136501340353</v>
      </c>
      <c r="F182" s="1">
        <f t="shared" si="26"/>
        <v>5.9093398429418835</v>
      </c>
      <c r="G182" s="1">
        <f t="shared" si="26"/>
        <v>5.137858885222974</v>
      </c>
      <c r="I182">
        <f t="shared" si="24"/>
        <v>5226125.905636644</v>
      </c>
      <c r="J182">
        <f t="shared" si="25"/>
        <v>27312391981566.434</v>
      </c>
    </row>
    <row r="183" spans="1:10" ht="12.75">
      <c r="A183" s="2">
        <f t="shared" si="22"/>
        <v>912010.8393559199</v>
      </c>
      <c r="B183" s="1">
        <f t="shared" si="26"/>
        <v>5.482308459703267</v>
      </c>
      <c r="C183" s="1">
        <f t="shared" si="26"/>
        <v>5.481636302759682</v>
      </c>
      <c r="D183" s="1">
        <f t="shared" si="26"/>
        <v>5.479394273624467</v>
      </c>
      <c r="E183" s="1">
        <f t="shared" si="26"/>
        <v>5.472383089836864</v>
      </c>
      <c r="F183" s="1">
        <f t="shared" si="26"/>
        <v>5.404698581467717</v>
      </c>
      <c r="G183" s="1">
        <f t="shared" si="26"/>
        <v>4.795760291897168</v>
      </c>
      <c r="I183">
        <f t="shared" si="24"/>
        <v>5730333.1058296375</v>
      </c>
      <c r="J183">
        <f t="shared" si="25"/>
        <v>32836717503767.14</v>
      </c>
    </row>
    <row r="184" spans="1:10" ht="12.75">
      <c r="A184" s="2">
        <f t="shared" si="22"/>
        <v>1000000.0000000112</v>
      </c>
      <c r="B184" s="1">
        <f t="shared" si="26"/>
        <v>4.999937401173047</v>
      </c>
      <c r="C184" s="1">
        <f t="shared" si="26"/>
        <v>4.999427498339902</v>
      </c>
      <c r="D184" s="1">
        <f t="shared" si="26"/>
        <v>4.997726451644777</v>
      </c>
      <c r="E184" s="1">
        <f t="shared" si="26"/>
        <v>4.9924047415020105</v>
      </c>
      <c r="F184" s="1">
        <f t="shared" si="26"/>
        <v>4.940853687040677</v>
      </c>
      <c r="G184" s="1">
        <f t="shared" si="26"/>
        <v>4.462818320152465</v>
      </c>
      <c r="I184">
        <f t="shared" si="24"/>
        <v>6283185.307179657</v>
      </c>
      <c r="J184">
        <f t="shared" si="25"/>
        <v>39478417604358.32</v>
      </c>
    </row>
    <row r="185" spans="1:7" ht="12.75">
      <c r="A185" s="2"/>
      <c r="B185" s="1"/>
      <c r="C185" s="1"/>
      <c r="D185" s="1"/>
      <c r="E185" s="1"/>
      <c r="F185" s="1"/>
      <c r="G185" s="1"/>
    </row>
    <row r="186" spans="1:7" ht="12.75">
      <c r="A186" s="2"/>
      <c r="B186" s="1"/>
      <c r="C186" s="1"/>
      <c r="D186" s="1"/>
      <c r="E186" s="1"/>
      <c r="F186" s="1"/>
      <c r="G186" s="1"/>
    </row>
    <row r="187" spans="1:7" ht="12.75">
      <c r="A187" s="2"/>
      <c r="B187" s="1"/>
      <c r="C187" s="1"/>
      <c r="D187" s="1"/>
      <c r="E187" s="1"/>
      <c r="F187" s="1"/>
      <c r="G187" s="1"/>
    </row>
    <row r="188" spans="1:7" ht="12.75">
      <c r="A188" s="2"/>
      <c r="B188" s="1"/>
      <c r="C188" s="1"/>
      <c r="D188" s="1"/>
      <c r="E188" s="1"/>
      <c r="F188" s="1"/>
      <c r="G188" s="1"/>
    </row>
    <row r="189" spans="1:7" ht="12.75">
      <c r="A189" s="2"/>
      <c r="B189" s="1"/>
      <c r="C189" s="1"/>
      <c r="D189" s="1"/>
      <c r="E189" s="1"/>
      <c r="F189" s="1"/>
      <c r="G189" s="1"/>
    </row>
    <row r="190" spans="1:7" ht="12.75">
      <c r="A190" s="2"/>
      <c r="B190" s="1"/>
      <c r="C190" s="1"/>
      <c r="D190" s="1"/>
      <c r="E190" s="1"/>
      <c r="F190" s="1"/>
      <c r="G190" s="1"/>
    </row>
    <row r="191" spans="1:7" ht="12.75">
      <c r="A191" s="2"/>
      <c r="B191" s="1"/>
      <c r="C191" s="1"/>
      <c r="D191" s="1"/>
      <c r="E191" s="1"/>
      <c r="F191" s="1"/>
      <c r="G191" s="1"/>
    </row>
    <row r="192" spans="1:7" ht="12.75">
      <c r="A192" s="2"/>
      <c r="B192" s="1"/>
      <c r="C192" s="1"/>
      <c r="D192" s="1"/>
      <c r="E192" s="1"/>
      <c r="F192" s="1"/>
      <c r="G192" s="1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Kuhn</dc:creator>
  <cp:keywords/>
  <dc:description/>
  <cp:lastModifiedBy>Kenneth Kuhn</cp:lastModifiedBy>
  <dcterms:created xsi:type="dcterms:W3CDTF">2010-05-14T17:57:02Z</dcterms:created>
  <dcterms:modified xsi:type="dcterms:W3CDTF">2010-05-16T15:17:36Z</dcterms:modified>
  <cp:category/>
  <cp:version/>
  <cp:contentType/>
  <cp:contentStatus/>
</cp:coreProperties>
</file>