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<sst xmlns="http://schemas.openxmlformats.org/spreadsheetml/2006/main" count="22" uniqueCount="22">
  <si>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ohms, Rsource</t>
  </si>
  <si>
    <t>ohms, Rload</t>
  </si>
  <si>
    <t>Amplifier characteristics</t>
  </si>
  <si>
    <t>ohms, Rin</t>
  </si>
  <si>
    <t>ohms, Rout</t>
  </si>
  <si>
    <t>Av, voltage gain (unloaded)</t>
  </si>
  <si>
    <t>Source and load resistances</t>
  </si>
  <si>
    <t>Calculations:</t>
  </si>
  <si>
    <t>output voltage division from amplifier to load</t>
  </si>
  <si>
    <t>input voltage division from source to amplifier</t>
  </si>
  <si>
    <t>Avl, loaded voltage gain</t>
  </si>
  <si>
    <t>Pg, power gain</t>
  </si>
  <si>
    <t>Avn, net voltage gain</t>
  </si>
  <si>
    <t>Calculations with source directly connected to load</t>
  </si>
  <si>
    <t>voltage division factor</t>
  </si>
  <si>
    <t>Pg (this will always be less than 1)</t>
  </si>
  <si>
    <t>Spreadsheet to do calculations on black-box amplifiers</t>
  </si>
  <si>
    <t>amplifier_calculations.xls</t>
  </si>
  <si>
    <t>written by Kenneth A. Kuhn, August 29, 2010</t>
  </si>
  <si>
    <t>Instructions:</t>
  </si>
  <si>
    <t>User input cells are in bold red.  All other cells are locked.</t>
  </si>
  <si>
    <t>(power delivered to load with amplifier) / (power delivered to load without amplifier)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</si>
</sst>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3" sqref="A13"/>
    </sheetView>
  </sheetViews>
  <sheetFormatPr defaultColWidth="9.140625" defaultRowHeight="12.75"/>
  <sheetData>
    <row r="1" ht="12.75">
      <c r="A1" s="1" t="s">
        <v>16</v>
      </c>
    </row>
    <row r="2" spans="1:4" ht="12.75">
      <c r="A2" t="s">
        <v>17</v>
      </c>
      <c r="D2" t="s">
        <v>18</v>
      </c>
    </row>
    <row r="4" ht="12.75">
      <c r="A4" s="2" t="s">
        <v>19</v>
      </c>
    </row>
    <row r="5" ht="12.75">
      <c r="A5" t="s">
        <v>20</v>
      </c>
    </row>
    <row r="7" ht="12.75">
      <c r="A7" s="2" t="s">
        <v>6</v>
      </c>
    </row>
    <row r="8" spans="1:2" ht="12.75">
      <c r="A8" s="3">
        <v>600</v>
      </c>
      <c r="B8" t="s">
        <v>0</v>
      </c>
    </row>
    <row r="9" spans="1:2" ht="12.75">
      <c r="A9" s="3">
        <v>600</v>
      </c>
      <c r="B9" t="s">
        <v>1</v>
      </c>
    </row>
    <row r="11" ht="12.75">
      <c r="A11" s="2" t="s">
        <v>2</v>
      </c>
    </row>
    <row r="12" spans="1:2" ht="12.75">
      <c r="A12" s="3">
        <v>6</v>
      </c>
      <c r="B12" t="s">
        <v>3</v>
      </c>
    </row>
    <row r="13" spans="1:2" ht="12.75">
      <c r="A13" s="3">
        <v>6000</v>
      </c>
      <c r="B13" t="s">
        <v>4</v>
      </c>
    </row>
    <row r="14" spans="1:2" ht="12.75">
      <c r="A14" s="3">
        <v>20</v>
      </c>
      <c r="B14" t="s">
        <v>5</v>
      </c>
    </row>
    <row r="16" ht="12.75">
      <c r="A16" s="2" t="s">
        <v>7</v>
      </c>
    </row>
    <row r="17" spans="1:2" ht="12.75">
      <c r="A17">
        <f>A12/(A8+A12)</f>
        <v>0.009900990099009901</v>
      </c>
      <c r="B17" t="s">
        <v>9</v>
      </c>
    </row>
    <row r="18" spans="1:2" ht="12.75">
      <c r="A18">
        <f>A9/(A13+A9)</f>
        <v>0.09090909090909091</v>
      </c>
      <c r="B18" t="s">
        <v>8</v>
      </c>
    </row>
    <row r="19" spans="1:2" ht="12.75">
      <c r="A19">
        <f>A14*A18</f>
        <v>1.8181818181818183</v>
      </c>
      <c r="B19" t="s">
        <v>10</v>
      </c>
    </row>
    <row r="20" spans="1:2" ht="12.75">
      <c r="A20">
        <f>A19*A17</f>
        <v>0.018001800180018002</v>
      </c>
      <c r="B20" t="s">
        <v>12</v>
      </c>
    </row>
    <row r="21" spans="1:2" ht="12.75">
      <c r="A21" s="1">
        <f>(A19^2/A9)/(1^2/A12)</f>
        <v>0.03305785123966943</v>
      </c>
      <c r="B21" t="s">
        <v>11</v>
      </c>
    </row>
    <row r="23" ht="12.75">
      <c r="A23" s="2" t="s">
        <v>13</v>
      </c>
    </row>
    <row r="24" spans="1:2" ht="12.75">
      <c r="A24">
        <f>A9/(A8+A9)</f>
        <v>0.5</v>
      </c>
      <c r="B24" t="s">
        <v>14</v>
      </c>
    </row>
    <row r="25" spans="1:2" ht="12.75">
      <c r="A25">
        <f>(A24^2/A9)/(1^2/A8)</f>
        <v>0.25</v>
      </c>
      <c r="B25" t="s">
        <v>15</v>
      </c>
    </row>
    <row r="26" spans="1:2" ht="12.75">
      <c r="A26">
        <f>(A14*(A8/A9+1)/((A8/A12+1)*(A13/A9+1)))^2</f>
        <v>0.0012962592388851848</v>
      </c>
      <c r="B26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Kuhn</dc:creator>
  <cp:keywords/>
  <dc:description/>
  <cp:lastModifiedBy>Kenneth Kuhn</cp:lastModifiedBy>
  <dcterms:created xsi:type="dcterms:W3CDTF">2010-08-29T21:04:23Z</dcterms:created>
  <dcterms:modified xsi:type="dcterms:W3CDTF">2010-08-29T21:36:06Z</dcterms:modified>
  <cp:category/>
  <cp:version/>
  <cp:contentType/>
  <cp:contentStatus/>
</cp:coreProperties>
</file>